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C:\Users\ACER\Documents\INFOTEP, LA GUAJIRA_PC\PLANEACIÓN\2026\INSUMOS\"/>
    </mc:Choice>
  </mc:AlternateContent>
  <xr:revisionPtr revIDLastSave="0" documentId="13_ncr:1_{02552581-A7CD-4397-93BE-DF91567D68A3}" xr6:coauthVersionLast="47" xr6:coauthVersionMax="47" xr10:uidLastSave="{00000000-0000-0000-0000-000000000000}"/>
  <bookViews>
    <workbookView xWindow="-108" yWindow="-108" windowWidth="23256" windowHeight="12456" tabRatio="593" xr2:uid="{00000000-000D-0000-FFFF-FFFF00000000}"/>
  </bookViews>
  <sheets>
    <sheet name="MATRIZ_RIESGOS CORRUPCIÓN" sheetId="17" r:id="rId1"/>
  </sheets>
  <definedNames>
    <definedName name="_xlnm._FilterDatabase" localSheetId="0" hidden="1">'MATRIZ_RIESGOS CORRUPCIÓN'!$B$14:$YV$14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62" i="17" l="1"/>
  <c r="AV56" i="17"/>
  <c r="AQ63" i="17"/>
  <c r="AQ64" i="17"/>
  <c r="AQ65" i="17"/>
  <c r="AQ62" i="17"/>
  <c r="AQ60" i="17"/>
  <c r="AF62" i="17"/>
  <c r="AF15" i="17"/>
  <c r="AF56" i="17"/>
  <c r="AC56" i="17"/>
  <c r="AF46" i="17" l="1"/>
  <c r="AQ54" i="17" l="1"/>
  <c r="AQ55" i="17"/>
  <c r="AQ56" i="17"/>
  <c r="AQ57" i="17"/>
  <c r="AQ58" i="17"/>
  <c r="AQ59" i="17"/>
  <c r="AV49" i="17"/>
  <c r="AQ53" i="17"/>
  <c r="AQ49" i="17"/>
  <c r="AQ50" i="17"/>
  <c r="AQ51" i="17"/>
  <c r="AQ52" i="17"/>
  <c r="AF49" i="17"/>
  <c r="AD49" i="17"/>
  <c r="AC49" i="17"/>
  <c r="AC46" i="17"/>
  <c r="AV46" i="17"/>
  <c r="AQ48" i="17"/>
  <c r="AQ47" i="17"/>
  <c r="AQ46" i="17"/>
  <c r="AD46" i="17"/>
  <c r="AV41" i="17" l="1"/>
  <c r="AQ45" i="17" l="1"/>
  <c r="AQ44" i="17"/>
  <c r="AQ43" i="17"/>
  <c r="AQ42" i="17"/>
  <c r="AQ41" i="17"/>
  <c r="AF41" i="17"/>
  <c r="AD41" i="17"/>
  <c r="AC41" i="17"/>
  <c r="AQ40" i="17"/>
  <c r="AQ39" i="17"/>
  <c r="AQ38" i="17"/>
  <c r="AQ37" i="17"/>
  <c r="AQ36" i="17"/>
  <c r="AV35" i="17"/>
  <c r="AQ35" i="17"/>
  <c r="AF35" i="17"/>
  <c r="AC35" i="17"/>
  <c r="AD35" i="17" s="1"/>
  <c r="AQ34" i="17" l="1"/>
  <c r="AQ33" i="17"/>
  <c r="AQ32" i="17"/>
  <c r="AQ31" i="17"/>
  <c r="AQ30" i="17"/>
  <c r="AQ29" i="17"/>
  <c r="AQ28" i="17"/>
  <c r="AV27" i="17"/>
  <c r="AQ27" i="17"/>
  <c r="AF27" i="17"/>
  <c r="AC27" i="17"/>
  <c r="AD27" i="17" s="1"/>
  <c r="AQ20" i="17" l="1"/>
  <c r="AQ19" i="17"/>
  <c r="AQ18" i="17"/>
  <c r="AQ17" i="17"/>
  <c r="AQ16" i="17"/>
  <c r="AV15" i="17"/>
  <c r="AQ15" i="17"/>
  <c r="AC15" i="17"/>
  <c r="AD15" i="17" s="1"/>
  <c r="AQ14" i="17" l="1"/>
</calcChain>
</file>

<file path=xl/sharedStrings.xml><?xml version="1.0" encoding="utf-8"?>
<sst xmlns="http://schemas.openxmlformats.org/spreadsheetml/2006/main" count="387" uniqueCount="228">
  <si>
    <t>Alto</t>
  </si>
  <si>
    <t>Causas</t>
  </si>
  <si>
    <t>No.</t>
  </si>
  <si>
    <t>Preventivo</t>
  </si>
  <si>
    <t>Consecuencias</t>
  </si>
  <si>
    <t>Probabilidad</t>
  </si>
  <si>
    <t>Impacto</t>
  </si>
  <si>
    <t>Detectivo</t>
  </si>
  <si>
    <t>Extremo</t>
  </si>
  <si>
    <t>IMPACTO</t>
  </si>
  <si>
    <t>PROBABILIDAD</t>
  </si>
  <si>
    <t>FORMATO MATRIZ DE RIESGOS DE CORRUPCIÓN</t>
  </si>
  <si>
    <t>PLANES DE MEJORAMIENTO
(Líderes de Proceso)</t>
  </si>
  <si>
    <t>Proceso</t>
  </si>
  <si>
    <t>Riesgo</t>
  </si>
  <si>
    <t>Análisis del Riesgo</t>
  </si>
  <si>
    <t>Valoración  del Riesgo</t>
  </si>
  <si>
    <t>RIESGO INHERENTE</t>
  </si>
  <si>
    <t>Controles Existentes</t>
  </si>
  <si>
    <t>Tipo de Control</t>
  </si>
  <si>
    <t>RIESGO RESIDUAL</t>
  </si>
  <si>
    <t xml:space="preserve">Acciones Asociadas a los Controles </t>
  </si>
  <si>
    <t>Monitoreo y Revisión</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</si>
  <si>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</si>
  <si>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</si>
  <si>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</si>
  <si>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</si>
  <si>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</si>
  <si>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</si>
  <si>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</si>
  <si>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</si>
  <si>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</si>
  <si>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</si>
  <si>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</si>
  <si>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</si>
  <si>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</si>
  <si>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</si>
  <si>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</si>
  <si>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</si>
  <si>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</si>
  <si>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</si>
  <si>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Total</t>
  </si>
  <si>
    <t>Zona de Riesgo</t>
  </si>
  <si>
    <t>Acciones</t>
  </si>
  <si>
    <t>Fecha</t>
  </si>
  <si>
    <t>Daño</t>
  </si>
  <si>
    <t>Perjuicio</t>
  </si>
  <si>
    <t>Detrimento</t>
  </si>
  <si>
    <t>IDENTIFICACIÓN DEL RIESGO</t>
  </si>
  <si>
    <t>VALORACIÓN DEL RIESGO</t>
  </si>
  <si>
    <t xml:space="preserve"> Descripción</t>
  </si>
  <si>
    <t>Calificación Probabilidad</t>
  </si>
  <si>
    <t>Calificación Impacto</t>
  </si>
  <si>
    <t>Nueva calificación de Probabilidad</t>
  </si>
  <si>
    <t>Nueva calificación de Impacto</t>
  </si>
  <si>
    <t>3. Posible</t>
  </si>
  <si>
    <t>2. Improbable</t>
  </si>
  <si>
    <t>R1</t>
  </si>
  <si>
    <t>calificacion probabilidad</t>
  </si>
  <si>
    <t>calificacion Impacto</t>
  </si>
  <si>
    <t>5. Casi seguro</t>
  </si>
  <si>
    <t>4. Probable</t>
  </si>
  <si>
    <t>Fecha Inicial</t>
  </si>
  <si>
    <t>Fecha final</t>
  </si>
  <si>
    <t>20. Catastrófico</t>
  </si>
  <si>
    <t>10. Mayor</t>
  </si>
  <si>
    <t>5. Moderado</t>
  </si>
  <si>
    <t>Total
del control</t>
  </si>
  <si>
    <t>1.</t>
  </si>
  <si>
    <t>2.</t>
  </si>
  <si>
    <t>3.</t>
  </si>
  <si>
    <t>4.</t>
  </si>
  <si>
    <t>5.</t>
  </si>
  <si>
    <t>6.</t>
  </si>
  <si>
    <t>1. Rara vez</t>
  </si>
  <si>
    <t>TIPO DE CONTROL</t>
  </si>
  <si>
    <t>¿Generar daño ambiental?</t>
  </si>
  <si>
    <t>¿Existe un responsable asignado a la ejecución del control?</t>
  </si>
  <si>
    <t>¿El responsable tiene la autoridad adecuada para la ejecución del control?</t>
  </si>
  <si>
    <t xml:space="preserve">Periodicidad </t>
  </si>
  <si>
    <t>Proposito. 
Prevenir o detectar las causas que pueden dar origen al riesgo</t>
  </si>
  <si>
    <t>¿La fuente de información que se utiliza en el desarrollo del control para mitigar el riesgo?</t>
  </si>
  <si>
    <t>¿Qué pasa con las observaciones o diferencias identificadas en la ejecución del control?</t>
  </si>
  <si>
    <t>¿Se deja evidencia o registro de la ejecución del control?</t>
  </si>
  <si>
    <t>Asignado: 15
No Asignado: 0</t>
  </si>
  <si>
    <t>Adecuado: 15
Inadecuado: 0</t>
  </si>
  <si>
    <t>Oportuna: 15
Inoportuna: 0</t>
  </si>
  <si>
    <t>Prevenir: 15
Detectar: 10
No es Control: 0</t>
  </si>
  <si>
    <t>Confiable: 15
No Confiable: 0</t>
  </si>
  <si>
    <t>Se investiga y resuelve: 15
NO: 0</t>
  </si>
  <si>
    <t>Completa: 10
Incompleta: 5
No Existe: 0</t>
  </si>
  <si>
    <t xml:space="preserve">Soporte / Registro </t>
  </si>
  <si>
    <t>Responsables</t>
  </si>
  <si>
    <t>CONSECUENCIAS</t>
  </si>
  <si>
    <t>Perdida</t>
  </si>
  <si>
    <t>7.</t>
  </si>
  <si>
    <t>8.</t>
  </si>
  <si>
    <t>GESTIÓN ACADEMICA</t>
  </si>
  <si>
    <t>Modificar el registro de entregas por parte del docente.</t>
  </si>
  <si>
    <t>Posibilidad de recibir dádivas o beneficios a nombre propio o de terceros por alterar la información de la plataforma academica.</t>
  </si>
  <si>
    <t>Realizar auditoria a la administración del Software</t>
  </si>
  <si>
    <t>Sistemas y Comunic
Control Interno
ARCA</t>
  </si>
  <si>
    <t>Modificar el registro de calificaciones.</t>
  </si>
  <si>
    <t>Asignación de un rol, en el software académico, a los responsables de programas para realizar monitoreo al cargue de notas del docente, según el cronograma definido en el calendario académico.</t>
  </si>
  <si>
    <t>Jornadas de sensibilización a docentes y administradores del software en temas del código de integridad y sus valores institucionales</t>
  </si>
  <si>
    <t>Talento Humano
Vic Academica</t>
  </si>
  <si>
    <t>Sistema informático susceptible de manipulación.</t>
  </si>
  <si>
    <t>GESTIÓN DE CALIDAD</t>
  </si>
  <si>
    <t>Incumplimiento del proceso de auditoria interna.</t>
  </si>
  <si>
    <t>Omisión de hallazgos en el proceso de auditorías internas de calidad, para favorecer o perjudicar a un proceso.</t>
  </si>
  <si>
    <t>Realizar la auditoria interna</t>
  </si>
  <si>
    <t>Gestión de Calidad</t>
  </si>
  <si>
    <t>Falta de capacitación del Auditor.</t>
  </si>
  <si>
    <t>* Levantamiento de No Conformidades Mayores 
* Pedida del certificado de Calidad.</t>
  </si>
  <si>
    <t>Ocultar hallazgos y/o resultados de las auditorías lo cual impida identificar prácticas irregulares.</t>
  </si>
  <si>
    <t>Posibilidad de recibir dádivas o beneficios a nombre propio o de terceros para emitir resultados de las evaluaciones distintos a la realidad.</t>
  </si>
  <si>
    <t>Socialización / divulgación del Codigo de Etica del Auditor Interno</t>
  </si>
  <si>
    <t>Control Interno</t>
  </si>
  <si>
    <t>Incumplimiento de los registros que evidencien el desarrollo de las actividades por parte del proceso auditado</t>
  </si>
  <si>
    <t>Deterioro
Perdida
Daño</t>
  </si>
  <si>
    <t>Taller sobre el diligenciamiento veraz y pertinente de la evaluación al auditor (FOR-INFOTEP-SCI-08 EVALUACIÓN DEL COMPETENCIA DEL AUDITOR INTERNO)</t>
  </si>
  <si>
    <t>CONTROL INTERNO</t>
  </si>
  <si>
    <t>GESTIÓN JURIDICA</t>
  </si>
  <si>
    <t>Extraviar u ocultar documentos relevantes dentro del proceso jurídico o sancionatorio.</t>
  </si>
  <si>
    <t>Los expedientes de los procesos judiciales se conservan en fisico en el archivo de gestión de la oficina y copia en archivo magnetico digitalizado en el archivo central.</t>
  </si>
  <si>
    <t>Actualización en el archivo central de los expedientes magneticos correspondientes a los proceso judiciales</t>
  </si>
  <si>
    <t>Gestión Juridica
Gestión Documental</t>
  </si>
  <si>
    <t>Elaboración actos administrativos errados (culposo y/o doloso) que después sean insumo para algún proceso judicial contra la administración</t>
  </si>
  <si>
    <t>Procedimiento que define la aprobación de los actos administrativos por parte del vicerrector administrativo y financiero.</t>
  </si>
  <si>
    <t>Gestión Juridica</t>
  </si>
  <si>
    <t>Dejar que ocurra un vencimiento de términos.</t>
  </si>
  <si>
    <t>Emitir un concepto con una interpretación errada de la normatividad y que este direccionado a justificar, cubrir y/o favorecer a un tercero</t>
  </si>
  <si>
    <t>SISTEMAS Y COMUNICACIONES</t>
  </si>
  <si>
    <t>Posibilidad de  recibir o solicitar cualquier dádiva o beneficio a nombre propio o de terceros por modificar, filtrar o extraer información reservada contenida en los diferentes sistemas de la Entidad y que los pilares de la información (confidencialidad, Integridad y disponibilidad) se vean afectados.</t>
  </si>
  <si>
    <t>Actualización de hardware y software periódicamente.</t>
  </si>
  <si>
    <t>Aplicación y control de los mantenimientos programados y contratados por el INFOTEP</t>
  </si>
  <si>
    <t>3. Carencia de dispositivos de seguridad para evitar y controlar los daños o ataques a los sistemas informáticos ocasionados por programas elaborados intencionalmente por terceros.</t>
  </si>
  <si>
    <t xml:space="preserve">1. Manipulación o pérdida de información vital del INFOTEP.
2. Sanciones disciplinarias. 
3. Parálisis en el normal funcionamiento de las dependencias.
4. Limitaciones en la ejecución de alternativas de continuidad del negocio. </t>
  </si>
  <si>
    <t>Actualización de UTM</t>
  </si>
  <si>
    <t xml:space="preserve">4. Uso inadecuado de los permisos de acceso a los servidores publicos dentro del INFOTEP, a fin de favorecer intereses de terceros.  </t>
  </si>
  <si>
    <t>Implementación del procedimiento de servicio tecnológico adecuado y oportuno para los permisos de los servidores públicos.</t>
  </si>
  <si>
    <t>5. Accesibilidad a las bases de datos por parte de personal ajeno al proceso que hace uso de esta información.</t>
  </si>
  <si>
    <t xml:space="preserve">Realizar auditoria de los sistemas de información </t>
  </si>
  <si>
    <t xml:space="preserve">1. Hardware y/o Software desactualizados. </t>
  </si>
  <si>
    <t>2.Carencia de un plan de mantenimiento preventivo para equipos y programas del sistema operativo.</t>
  </si>
  <si>
    <t>ATENCIÓN AL CIUDADANO</t>
  </si>
  <si>
    <t>1. Incumplimiento de protocolos de seguridad de la información confidencial, clasificada y/o reservada.</t>
  </si>
  <si>
    <t>2. Acceso de personal no autorizado a los equipos y a los expedientes en archivo de gestion</t>
  </si>
  <si>
    <t>Correctivo</t>
  </si>
  <si>
    <t>1. Omisión en el registro de las PQRSD recibidas.</t>
  </si>
  <si>
    <t>2. Demoras u omisión en el direccionamiento a las áreas correspondientes para su gestión.</t>
  </si>
  <si>
    <t>3. Direccionar la PQR a la dependencia que no corresponde para demorar el trámite.</t>
  </si>
  <si>
    <t>4. Ausencia  de respuesta o demoras por parte de las áreas encargadas.</t>
  </si>
  <si>
    <t xml:space="preserve">6. Información no disponible en el Archivo Central para dar la respuesta. </t>
  </si>
  <si>
    <t xml:space="preserve">7. Dificultad en la comunicación entre los procesos. </t>
  </si>
  <si>
    <t>1. Incumplimiento y/o omision de la norma y procedimiento para prestamo documental por parte del usuario</t>
  </si>
  <si>
    <t>2. Posibilidad de acceso a los archivos de personal distinto a quienes tiene a su cargo el manejo del archivo central.</t>
  </si>
  <si>
    <t>3. Sustracción de documentos fisicos del archivo</t>
  </si>
  <si>
    <t>4. Ataque de virus informático, aplicable para los expedientes conservados de forma digital</t>
  </si>
  <si>
    <t>5. Factores ambientales - desastre natural</t>
  </si>
  <si>
    <t>GESTIÓN DOCUMENTAL</t>
  </si>
  <si>
    <t>Omitir e incumplir  la gestión y respuesta oportuna y de fondo de los P.Q.R.S.D. realizados por alguna parte interesada.</t>
  </si>
  <si>
    <t xml:space="preserve">Entregar información sensible de la entidad por parte de los funcionarios. </t>
  </si>
  <si>
    <t>Perjuicio.
*Sanciones por incumplimiento a la politica de protección de datos personales</t>
  </si>
  <si>
    <t>Divulgación de la politica de tratamiento de datos personales</t>
  </si>
  <si>
    <t xml:space="preserve">5. Alto volumento de información necesaria para dar la respuesta. </t>
  </si>
  <si>
    <t>Convocar a la mesa Tecnica para la presentación de propuesta organizacionales con base en el analisis de los PQRSD</t>
  </si>
  <si>
    <t>Perjuicio
*Sanciones por incumplimiento a la Ley 1755 de 2015.
*Perjuicio a quien manifienta la solicitud 
*Responsabilidad Fiscal, disciplinaria y penal
*Posibles multas o requerimientos a la entidad por entes de control</t>
  </si>
  <si>
    <t xml:space="preserve">Sensibilizar a los funcionarios en el tema normativo de P.Q.R.S.D. </t>
  </si>
  <si>
    <t>Manipular/ incluir / extraer / extraviar / perder documentos o cualquier expediente en custodia de archivo central.</t>
  </si>
  <si>
    <t>* No respuesta oportuna de los requerimientos de los ciudadanos y de las entidades reguladoras.
* No contar con las evidencias que soportan las acciones realizadas en caso de investigación.
*Sanciones por Incumplimiento de la Ley 594 del 2000 (Ley de Archivo General)</t>
  </si>
  <si>
    <t>Jornadas de capacitaciones en temas de archivo y gestión documental</t>
  </si>
  <si>
    <t>Solicitud de material desasificado para garantizar la conservación de los expedientes</t>
  </si>
  <si>
    <t>Realizar limpieza, desinfección, fumigación del area de archivo central</t>
  </si>
  <si>
    <t>Actualización de los inventarios del archivo de gestión y central</t>
  </si>
  <si>
    <t xml:space="preserve">Solicitar mantenimiento de la infraestructura fisica de la bodega del archivo central </t>
  </si>
  <si>
    <t>Proceso de Atención al Ciudadano</t>
  </si>
  <si>
    <t>Proceso de Gestión Documental</t>
  </si>
  <si>
    <t>Sistemas y Comunicaciones</t>
  </si>
  <si>
    <t xml:space="preserve">Posibilidad de  recibir o solicitar cualquier dádiva o beneficio al ejercer una deficiente defensa judicial con el fin de beneficiar al demandante. </t>
  </si>
  <si>
    <t>realizar capacitaciones a los funcionarios para la actualizacion de sus  competencias para la auditoria .</t>
  </si>
  <si>
    <t>Gestion de calidad y Talento Humano</t>
  </si>
  <si>
    <t>conformación del equipo auditor por 2 o mas personas.</t>
  </si>
  <si>
    <t>Posibilidad de afectación económica y reputacional  debido al inoportuno o equivocado  registro del certificado de disponibilidad presupuestal</t>
  </si>
  <si>
    <t>GESTIÓN FINANCIERA</t>
  </si>
  <si>
    <t xml:space="preserve">Extravío del documento para el registro presupuestal. </t>
  </si>
  <si>
    <t>Verificación con el área contable para efectos de la vinculación de los usos presupuestales.</t>
  </si>
  <si>
    <t>Inoportunidad y/o duplicidad en el suministro de Información de las áreas a que remiten las solicitudes.</t>
  </si>
  <si>
    <t>Registro de un mayor o menor valor en el registro de solicitud</t>
  </si>
  <si>
    <t>Desconocimiento de las actualizaciones presentadas en la plataforma de SIIF Nación</t>
  </si>
  <si>
    <t>Participar constantemente en las capacitaciones SIIF</t>
  </si>
  <si>
    <t>Proceso gestión financiera</t>
  </si>
  <si>
    <t>Selección y marcación errada del rubro presupuestal</t>
  </si>
  <si>
    <t xml:space="preserve">Realizar seguimiento periodico a la ejecución presupuestal por rubros </t>
  </si>
  <si>
    <t>Generar y revisar los reportes de listados de CDP de la plataforma SIIF Nación</t>
  </si>
  <si>
    <t>Gestión financiera
Planeación</t>
  </si>
  <si>
    <t>Gestión financiera
Planeación
Vicerrectoria administrativa y financiera</t>
  </si>
  <si>
    <t>Sanciones</t>
  </si>
  <si>
    <t>Pérdida de credibilidad</t>
  </si>
  <si>
    <t>Registro en el Formato de Control de Atención al Ciudadano (FOR-INFOTEP-AC-01) para el seguimiento a los P.Q.R.S.D.</t>
  </si>
  <si>
    <t xml:space="preserve">Envio de correos electronicos de recordatorios de la fecha de respuesta de P.Q.R.S.D. </t>
  </si>
  <si>
    <t xml:space="preserve">Automatización en el software de Ventanilla Única (gestmail) que realiza la trazabilidad del documento. </t>
  </si>
  <si>
    <t xml:space="preserve">Comité de mesa tecnica para el analisis de los P.Q.R.S.D. </t>
  </si>
  <si>
    <t>Politica de Tratamiento de datos personales aprobada mediante acto administrativo interno (Resolución No 440 de dic/4/2018).</t>
  </si>
  <si>
    <t>Implementación de la Politica de seguiridad y Privacidad de la Información (PO-INFOTEP-S&amp;C-03).</t>
  </si>
  <si>
    <t>Revisar las solicitudes entre el proceso de financiera y planeación.</t>
  </si>
  <si>
    <t>Reuniones de seguimiento y monitoreo de la ejecución presupuestal.</t>
  </si>
  <si>
    <t>Formato de solicitud de disponibilidad presupuestal.</t>
  </si>
  <si>
    <t>Dispocición de equipo para el control de medio ambiente y temperatura en la bodega de archivo central.</t>
  </si>
  <si>
    <t>Digitalización de los expedientes custodiados en el archivo central.</t>
  </si>
  <si>
    <t>Informacion en la nube del archivo central.</t>
  </si>
  <si>
    <t>Politica de seguridad de información.</t>
  </si>
  <si>
    <t>Control de prestamo documental manual FOR-INFOTEP-SGD-02 Prestamo Documental; y por medio de un sistema en la pag web institucional.</t>
  </si>
  <si>
    <t xml:space="preserve">Indice de información clasificada y reservada. </t>
  </si>
  <si>
    <t>Auditorias de los sistemas de información.</t>
  </si>
  <si>
    <t>Actualización anual del UTM.</t>
  </si>
  <si>
    <t>Plan de mantenimiento de infraesructura Tecnologica.</t>
  </si>
  <si>
    <t>Plan estrategico de tecnologias de la información - PETIC.</t>
  </si>
  <si>
    <t>Herramienta de control para el monitoreo de las etapas de los procesos judicales para los informes que se deben presental al Comité de Conciliación de la entidad.
Alimentación semestral del modulo EKOGUI.</t>
  </si>
  <si>
    <t>Formulación, aprobación por parte de la dirección y cumplimiento del plan de auditoria.</t>
  </si>
  <si>
    <t>Evaluación al auditor por parte del auditado, sobre el desarrollo de la auditoria. FOR-INFOTEP-SCI-08: Evaluación del Competencia del Auditor Interno.</t>
  </si>
  <si>
    <t>FOR-INFOTEP-SCI-12: Compromiso Etico del Auditor.</t>
  </si>
  <si>
    <t>Programa de auditoria anual interna.</t>
  </si>
  <si>
    <t>reunion de cierre para analizar y verificar la informacion recopilada en la auditoria.</t>
  </si>
  <si>
    <t>Asignación de un rol, en el software académico, a la vicerrectoría académica, quien autoriza la modificación de las notas, previa justificación del docente o del estudiante.</t>
  </si>
  <si>
    <t>Luego del cierre de cada corte, se realiza un Backup al cargue de las notas en el software académico.</t>
  </si>
  <si>
    <t>Actualización periódica del Software académico.</t>
  </si>
  <si>
    <t>Desarrollar diplomado con la ANDJE sobre la defensa juridica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</si>
</sst>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name val="Arial"/>
      <family val="2"/>
    </font>
    <font>
      <sz val="11"/>
      <name val="Verdana"/>
      <family val="2"/>
    </font>
    <font>
      <b/>
      <sz val="11"/>
      <color theme="1"/>
      <name val="Calibri"/>
      <family val="2"/>
      <scheme val="minor"/>
    </font>
    <font>
      <sz val="10"/>
      <name val="Calibri"/>
      <family val="2"/>
      <scheme val="minor"/>
    </font>
    <font>
      <sz val="10"/>
      <color theme="1"/>
      <name val="Arial"/>
      <family val="2"/>
    </font>
    <font>
      <b/>
      <sz val="10"/>
      <name val="Arial"/>
      <family val="2"/>
    </font>
    <font>
      <b/>
      <sz val="20"/>
      <color theme="1"/>
      <name val="Calibri"/>
      <family val="2"/>
      <scheme val="minor"/>
    </font>
    <font>
      <b/>
      <sz val="10"/>
      <color rgb="FF000000"/>
      <name val="Arial"/>
      <family val="2"/>
    </font>
    <font>
      <b/>
      <sz val="12"/>
      <color rgb="FF000000"/>
      <name val="Arial"/>
      <family val="2"/>
    </font>
    <font>
      <sz val="8"/>
      <color rgb="FF000000"/>
      <name val="Arial"/>
      <family val="2"/>
    </font>
    <font>
      <b/>
      <sz val="10"/>
      <color theme="1"/>
      <name val="Arial"/>
      <family val="2"/>
    </font>
    <font>
      <sz val="11"/>
      <name val="Calibri"/>
      <family val="2"/>
      <scheme val="minor"/>
    </font>
    <font>
      <sz val="10"/>
      <color rgb="FF000000"/>
      <name val="Arial"/>
      <family val="2"/>
    </font>
    <font>
      <sz val="11"/>
      <color rgb="FF000000"/>
      <name val="Calibri"/>
      <family val="2"/>
      <scheme val="minor"/>
    </font>
    <font>
      <sz val="10"/>
      <color theme="1"/>
      <name val="Calibri"/>
      <family val="2"/>
      <scheme val="minor"/>
    </font>
    <font>
      <b/>
      <sz val="11"/>
      <color theme="0"/>
      <name val="Arial"/>
      <family val="2"/>
    </font>
    <font>
      <b/>
      <sz val="8"/>
      <color rgb="FF000000"/>
      <name val="Arial"/>
      <family val="2"/>
    </font>
    <font>
      <sz val="11"/>
      <color rgb="FF000000"/>
      <name val="Arial"/>
      <family val="2"/>
    </font>
    <font>
      <sz val="8"/>
      <name val="Calibri"/>
      <family val="2"/>
      <scheme val="minor"/>
    </font>
    <font>
      <b/>
      <sz val="9"/>
      <color rgb="FF000000"/>
      <name val="Arial"/>
      <family val="2"/>
    </font>
    <font>
      <sz val="9"/>
      <color theme="1"/>
      <name val="Arial"/>
      <family val="2"/>
    </font>
    <font>
      <sz val="10"/>
      <color theme="1"/>
      <name val="Candara"/>
      <family val="2"/>
    </font>
    <font>
      <sz val="10"/>
      <name val="Candara"/>
      <family val="2"/>
    </font>
    <font>
      <sz val="10"/>
      <color theme="1" tint="4.9989318521683403E-2"/>
      <name val="Arial"/>
      <family val="2"/>
    </font>
    <font>
      <b/>
      <sz val="10"/>
      <color theme="1" tint="4.9989318521683403E-2"/>
      <name val="Arial"/>
      <family val="2"/>
    </font>
    <font>
      <sz val="9"/>
      <color theme="1" tint="4.9989318521683403E-2"/>
      <name val="Arial"/>
      <family val="2"/>
    </font>
    <font>
      <sz val="10"/>
      <color theme="1" tint="4.9989318521683403E-2"/>
      <name val="Calibri"/>
      <family val="2"/>
      <scheme val="minor"/>
    </font>
    <font>
      <sz val="11"/>
      <color theme="1" tint="4.9989318521683403E-2"/>
      <name val="Calibri"/>
      <family val="2"/>
      <scheme val="minor"/>
    </font>
    <font>
      <sz val="11"/>
      <color theme="1" tint="4.9989318521683403E-2"/>
      <name val="Candara"/>
      <family val="2"/>
    </font>
    <font>
      <sz val="11"/>
      <color theme="1" tint="4.9989318521683403E-2"/>
      <name val="Arial"/>
      <family val="2"/>
    </font>
  </fonts>
  <fills count="12">
    <fill>
      <patternFill patternType="none"/>
    </fill>
    <fill>
      <patternFill patternType="gray125"/>
    </fill>
    <fill>
      <patternFill patternType="solid">
        <fgColor indexed="65"/>
        <bgColor indexed="64"/>
      </patternFill>
    </fill>
    <fill>
      <patternFill patternType="solid">
        <fgColor theme="9" tint="-0.249977111117893"/>
        <bgColor indexed="64"/>
      </patternFill>
    </fill>
    <fill>
      <patternFill patternType="solid">
        <fgColor theme="0"/>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E1A8A7"/>
        <bgColor indexed="64"/>
      </patternFill>
    </fill>
    <fill>
      <patternFill patternType="solid">
        <fgColor theme="9" tint="0.79998168889431442"/>
        <bgColor indexed="64"/>
      </patternFill>
    </fill>
    <fill>
      <patternFill patternType="solid">
        <fgColor rgb="FFFEF6F0"/>
        <bgColor indexed="64"/>
      </patternFill>
    </fill>
    <fill>
      <patternFill patternType="solid">
        <fgColor theme="6" tint="0.79998168889431442"/>
        <bgColor indexed="64"/>
      </patternFill>
    </fill>
  </fills>
  <borders count="55">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2" fillId="0" borderId="0"/>
    <xf numFmtId="0" fontId="1" fillId="0" borderId="0"/>
    <xf numFmtId="9" fontId="1" fillId="0" borderId="0" applyFont="0" applyFill="0" applyBorder="0" applyAlignment="0" applyProtection="0"/>
  </cellStyleXfs>
  <cellXfs count="405">
    <xf numFmtId="0" fontId="0" fillId="0" borderId="0" xfId="0"/>
    <xf numFmtId="0" fontId="0" fillId="0" borderId="0" xfId="0" applyAlignment="1">
      <alignment wrapText="1"/>
    </xf>
    <xf numFmtId="0" fontId="5" fillId="2" borderId="0" xfId="0" applyFont="1" applyFill="1" applyAlignment="1">
      <alignment horizontal="center" wrapText="1"/>
    </xf>
    <xf numFmtId="0" fontId="5" fillId="2" borderId="0" xfId="0" applyFont="1" applyFill="1"/>
    <xf numFmtId="0" fontId="5" fillId="2" borderId="0" xfId="0" applyFont="1" applyFill="1" applyAlignment="1">
      <alignment horizontal="center" vertical="center"/>
    </xf>
    <xf numFmtId="0" fontId="5" fillId="2" borderId="0" xfId="0" applyFont="1" applyFill="1" applyAlignment="1">
      <alignment vertical="center"/>
    </xf>
    <xf numFmtId="0" fontId="0" fillId="0" borderId="0" xfId="0" applyAlignment="1">
      <alignment horizontal="center" vertical="center"/>
    </xf>
    <xf numFmtId="0" fontId="5" fillId="2" borderId="0" xfId="0" applyFont="1" applyFill="1" applyAlignment="1">
      <alignment horizontal="left"/>
    </xf>
    <xf numFmtId="0" fontId="0" fillId="0" borderId="0" xfId="0" applyAlignment="1">
      <alignment vertical="center"/>
    </xf>
    <xf numFmtId="0" fontId="5" fillId="2" borderId="0" xfId="0" applyFont="1" applyFill="1" applyAlignment="1">
      <alignment horizontal="left" vertical="center"/>
    </xf>
    <xf numFmtId="14" fontId="5" fillId="2" borderId="0" xfId="0" applyNumberFormat="1" applyFont="1" applyFill="1" applyAlignment="1">
      <alignment horizontal="left" vertical="center"/>
    </xf>
    <xf numFmtId="0" fontId="0" fillId="0" borderId="0" xfId="0" applyAlignment="1">
      <alignment horizontal="left" vertical="top"/>
    </xf>
    <xf numFmtId="0" fontId="8" fillId="5" borderId="17" xfId="0" applyFont="1" applyFill="1" applyBorder="1" applyAlignment="1">
      <alignment horizontal="center" vertical="center"/>
    </xf>
    <xf numFmtId="0" fontId="8" fillId="9" borderId="16" xfId="0" applyFont="1" applyFill="1" applyBorder="1" applyAlignment="1">
      <alignment horizontal="center" vertical="center" wrapText="1"/>
    </xf>
    <xf numFmtId="0" fontId="8" fillId="9"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15"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17" xfId="0" applyFont="1" applyBorder="1" applyAlignment="1">
      <alignment horizontal="left" vertical="center" wrapText="1"/>
    </xf>
    <xf numFmtId="0" fontId="5" fillId="0" borderId="10" xfId="0" applyFont="1" applyBorder="1" applyAlignment="1">
      <alignment horizontal="left" vertical="center" wrapText="1"/>
    </xf>
    <xf numFmtId="0" fontId="15" fillId="0" borderId="10" xfId="0" applyFont="1" applyBorder="1" applyAlignment="1">
      <alignment horizontal="left" vertical="center" wrapText="1"/>
    </xf>
    <xf numFmtId="0" fontId="15" fillId="0" borderId="17" xfId="0" applyFont="1" applyBorder="1" applyAlignment="1">
      <alignment vertical="center" wrapText="1"/>
    </xf>
    <xf numFmtId="0" fontId="17" fillId="5" borderId="32" xfId="0" applyFont="1" applyFill="1" applyBorder="1" applyAlignment="1">
      <alignment horizontal="center" vertical="center" wrapText="1"/>
    </xf>
    <xf numFmtId="0" fontId="10" fillId="10" borderId="17" xfId="0" applyFont="1" applyFill="1" applyBorder="1" applyAlignment="1">
      <alignment horizontal="center" vertical="center" wrapText="1"/>
    </xf>
    <xf numFmtId="0" fontId="8" fillId="10" borderId="17" xfId="0" applyFont="1" applyFill="1" applyBorder="1" applyAlignment="1">
      <alignment horizontal="center" vertical="center" wrapText="1"/>
    </xf>
    <xf numFmtId="0" fontId="0" fillId="4" borderId="0" xfId="0" applyFill="1"/>
    <xf numFmtId="0" fontId="5" fillId="4" borderId="0" xfId="0" applyFont="1" applyFill="1" applyAlignment="1">
      <alignment horizontal="center" wrapText="1"/>
    </xf>
    <xf numFmtId="0" fontId="5" fillId="4" borderId="0" xfId="0" applyFont="1" applyFill="1"/>
    <xf numFmtId="0" fontId="5" fillId="4" borderId="0" xfId="0" applyFont="1" applyFill="1" applyAlignment="1">
      <alignment horizontal="center" vertical="center"/>
    </xf>
    <xf numFmtId="0" fontId="5" fillId="4" borderId="0" xfId="0" applyFont="1" applyFill="1" applyAlignment="1">
      <alignment vertical="center"/>
    </xf>
    <xf numFmtId="0" fontId="7" fillId="4" borderId="0" xfId="0" applyFont="1" applyFill="1" applyAlignment="1">
      <alignment horizontal="left" vertical="center"/>
    </xf>
    <xf numFmtId="0" fontId="0" fillId="4" borderId="0" xfId="0" applyFill="1" applyAlignment="1">
      <alignment vertical="center"/>
    </xf>
    <xf numFmtId="0" fontId="5" fillId="4" borderId="0" xfId="0" applyFont="1" applyFill="1" applyAlignment="1">
      <alignment horizontal="left"/>
    </xf>
    <xf numFmtId="0" fontId="0" fillId="4" borderId="0" xfId="0" applyFill="1" applyAlignment="1">
      <alignment horizontal="left" vertical="top"/>
    </xf>
    <xf numFmtId="0" fontId="5" fillId="4" borderId="0" xfId="0" applyFont="1" applyFill="1" applyAlignment="1">
      <alignment horizontal="left" vertical="center"/>
    </xf>
    <xf numFmtId="14" fontId="5" fillId="4" borderId="0" xfId="0" applyNumberFormat="1" applyFont="1" applyFill="1" applyAlignment="1">
      <alignment horizontal="left" vertical="center"/>
    </xf>
    <xf numFmtId="0" fontId="0" fillId="4" borderId="0" xfId="0" applyFill="1" applyAlignment="1">
      <alignment horizontal="center" vertical="center"/>
    </xf>
    <xf numFmtId="0" fontId="8" fillId="8" borderId="42" xfId="0" applyFont="1" applyFill="1" applyBorder="1" applyAlignment="1">
      <alignment horizontal="center" vertical="center" wrapText="1"/>
    </xf>
    <xf numFmtId="0" fontId="8" fillId="8" borderId="41" xfId="0" applyFont="1" applyFill="1" applyBorder="1" applyAlignment="1">
      <alignment horizontal="center" vertical="center" wrapText="1"/>
    </xf>
    <xf numFmtId="0" fontId="4" fillId="0" borderId="10" xfId="1" applyFont="1" applyBorder="1" applyAlignment="1">
      <alignment horizontal="left" vertical="center" wrapText="1"/>
    </xf>
    <xf numFmtId="0" fontId="4" fillId="0" borderId="11" xfId="1" applyFont="1" applyBorder="1" applyAlignment="1">
      <alignment horizontal="center" vertical="center" wrapText="1"/>
    </xf>
    <xf numFmtId="0" fontId="1" fillId="0" borderId="2" xfId="2" applyFont="1" applyBorder="1" applyAlignment="1" applyProtection="1">
      <alignment horizontal="left" vertical="center" wrapText="1"/>
      <protection hidden="1"/>
    </xf>
    <xf numFmtId="0" fontId="0" fillId="0" borderId="2" xfId="0" applyBorder="1" applyAlignment="1">
      <alignment horizontal="center" vertical="center"/>
    </xf>
    <xf numFmtId="14" fontId="1" fillId="0" borderId="12" xfId="2" applyNumberFormat="1" applyFont="1" applyBorder="1" applyAlignment="1" applyProtection="1">
      <alignment horizontal="center" vertical="center" wrapText="1"/>
      <protection hidden="1"/>
    </xf>
    <xf numFmtId="0" fontId="4" fillId="0" borderId="2" xfId="1" applyFont="1" applyBorder="1" applyAlignment="1">
      <alignment horizontal="left" vertical="center" wrapText="1"/>
    </xf>
    <xf numFmtId="0" fontId="4" fillId="0" borderId="13" xfId="1" applyFont="1" applyBorder="1" applyAlignment="1">
      <alignment horizontal="center" vertical="center" wrapText="1"/>
    </xf>
    <xf numFmtId="0" fontId="4" fillId="0" borderId="6" xfId="1" applyFont="1" applyBorder="1" applyAlignment="1">
      <alignment horizontal="left" vertical="center" wrapText="1"/>
    </xf>
    <xf numFmtId="0" fontId="1" fillId="0" borderId="10" xfId="2" applyFont="1" applyBorder="1" applyAlignment="1" applyProtection="1">
      <alignment horizontal="left" vertical="center" wrapText="1"/>
      <protection hidden="1"/>
    </xf>
    <xf numFmtId="0" fontId="0" fillId="0" borderId="10" xfId="0" applyBorder="1" applyAlignment="1">
      <alignment horizontal="center" vertical="center"/>
    </xf>
    <xf numFmtId="14" fontId="8" fillId="7" borderId="28" xfId="0" applyNumberFormat="1" applyFont="1" applyFill="1" applyBorder="1" applyAlignment="1">
      <alignment horizontal="center" vertical="center" wrapText="1"/>
    </xf>
    <xf numFmtId="0" fontId="8" fillId="8" borderId="23"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3" fillId="0" borderId="0" xfId="0" applyFont="1" applyAlignment="1">
      <alignment horizontal="center" wrapText="1"/>
    </xf>
    <xf numFmtId="0" fontId="21" fillId="2" borderId="2"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6" fillId="4" borderId="0" xfId="0" applyFont="1" applyFill="1" applyAlignment="1">
      <alignment vertical="center" wrapText="1"/>
    </xf>
    <xf numFmtId="0" fontId="3" fillId="0" borderId="0" xfId="0" applyFont="1" applyAlignment="1">
      <alignment wrapText="1"/>
    </xf>
    <xf numFmtId="0" fontId="0" fillId="0" borderId="0" xfId="0" applyAlignment="1">
      <alignment horizontal="center" wrapText="1"/>
    </xf>
    <xf numFmtId="0" fontId="18" fillId="4" borderId="11" xfId="0" applyFont="1" applyFill="1" applyBorder="1" applyAlignment="1">
      <alignment horizontal="center" vertical="center" wrapText="1"/>
    </xf>
    <xf numFmtId="14" fontId="1" fillId="0" borderId="16" xfId="2" applyNumberFormat="1" applyFont="1" applyBorder="1" applyAlignment="1" applyProtection="1">
      <alignment vertical="center" wrapText="1"/>
      <protection hidden="1"/>
    </xf>
    <xf numFmtId="0" fontId="4" fillId="0" borderId="17" xfId="1" applyFont="1" applyBorder="1" applyAlignment="1">
      <alignment vertical="center" wrapText="1"/>
    </xf>
    <xf numFmtId="0" fontId="4" fillId="0" borderId="18" xfId="1" applyFont="1" applyBorder="1" applyAlignment="1">
      <alignment vertical="center" wrapText="1"/>
    </xf>
    <xf numFmtId="0" fontId="20" fillId="5" borderId="17" xfId="0" applyFont="1" applyFill="1" applyBorder="1" applyAlignment="1">
      <alignment horizontal="right" vertical="center" wrapText="1"/>
    </xf>
    <xf numFmtId="0" fontId="18" fillId="4" borderId="13" xfId="0" applyFont="1" applyFill="1" applyBorder="1" applyAlignment="1">
      <alignment horizontal="center" vertical="center" wrapText="1"/>
    </xf>
    <xf numFmtId="0" fontId="1" fillId="0" borderId="38" xfId="2" applyFont="1" applyBorder="1" applyAlignment="1" applyProtection="1">
      <alignment horizontal="left" vertical="center" wrapText="1"/>
      <protection hidden="1"/>
    </xf>
    <xf numFmtId="0" fontId="18" fillId="4" borderId="41" xfId="0" applyFont="1" applyFill="1" applyBorder="1" applyAlignment="1">
      <alignment horizontal="center" vertical="center" wrapText="1"/>
    </xf>
    <xf numFmtId="17" fontId="1" fillId="0" borderId="9" xfId="2" applyNumberFormat="1" applyFont="1" applyBorder="1" applyAlignment="1" applyProtection="1">
      <alignment horizontal="center" vertical="center" wrapText="1"/>
      <protection hidden="1"/>
    </xf>
    <xf numFmtId="17" fontId="1" fillId="0" borderId="10" xfId="2" applyNumberFormat="1" applyFont="1" applyBorder="1" applyAlignment="1" applyProtection="1">
      <alignment horizontal="center" vertical="center" wrapText="1"/>
      <protection hidden="1"/>
    </xf>
    <xf numFmtId="0" fontId="4" fillId="0" borderId="11" xfId="1" applyFont="1" applyBorder="1" applyAlignment="1">
      <alignment horizontal="left" vertical="center" wrapText="1"/>
    </xf>
    <xf numFmtId="17" fontId="1" fillId="0" borderId="36" xfId="2" applyNumberFormat="1" applyFont="1" applyBorder="1" applyAlignment="1" applyProtection="1">
      <alignment horizontal="center" vertical="center" wrapText="1"/>
      <protection hidden="1"/>
    </xf>
    <xf numFmtId="17" fontId="1" fillId="0" borderId="2" xfId="2" applyNumberFormat="1" applyFont="1" applyBorder="1" applyAlignment="1" applyProtection="1">
      <alignment horizontal="center" vertical="center" wrapText="1"/>
      <protection hidden="1"/>
    </xf>
    <xf numFmtId="17" fontId="1" fillId="0" borderId="12" xfId="2" applyNumberFormat="1" applyFont="1" applyBorder="1" applyAlignment="1" applyProtection="1">
      <alignment horizontal="center" vertical="center" wrapText="1"/>
      <protection hidden="1"/>
    </xf>
    <xf numFmtId="0" fontId="4" fillId="0" borderId="13" xfId="1" applyFont="1" applyBorder="1" applyAlignment="1">
      <alignment horizontal="left" vertical="center" wrapText="1"/>
    </xf>
    <xf numFmtId="0" fontId="1" fillId="0" borderId="12" xfId="2" applyFont="1" applyBorder="1" applyAlignment="1" applyProtection="1">
      <alignment horizontal="center" vertical="center" wrapText="1"/>
      <protection hidden="1"/>
    </xf>
    <xf numFmtId="0" fontId="1" fillId="0" borderId="2" xfId="2" applyFont="1" applyBorder="1" applyAlignment="1" applyProtection="1">
      <alignment horizontal="center" vertical="center" wrapText="1"/>
      <protection hidden="1"/>
    </xf>
    <xf numFmtId="0" fontId="1" fillId="0" borderId="16" xfId="2" applyFont="1" applyBorder="1" applyAlignment="1" applyProtection="1">
      <alignment vertical="center" wrapText="1"/>
      <protection hidden="1"/>
    </xf>
    <xf numFmtId="0" fontId="1" fillId="0" borderId="17" xfId="2" applyFont="1" applyBorder="1" applyAlignment="1" applyProtection="1">
      <alignment horizontal="center" vertical="center" wrapText="1"/>
      <protection hidden="1"/>
    </xf>
    <xf numFmtId="0" fontId="4" fillId="0" borderId="18" xfId="1" applyFont="1" applyBorder="1" applyAlignment="1">
      <alignment horizontal="left" vertical="center" wrapText="1"/>
    </xf>
    <xf numFmtId="0" fontId="21" fillId="2" borderId="9"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6" xfId="0" applyFont="1" applyFill="1" applyBorder="1" applyAlignment="1">
      <alignment horizontal="center" vertical="center" wrapText="1"/>
    </xf>
    <xf numFmtId="0" fontId="0" fillId="0" borderId="17" xfId="0" applyBorder="1" applyAlignment="1">
      <alignment horizontal="center" vertical="center"/>
    </xf>
    <xf numFmtId="17" fontId="1" fillId="0" borderId="6" xfId="2" applyNumberFormat="1" applyFont="1" applyBorder="1" applyAlignment="1" applyProtection="1">
      <alignment horizontal="center" vertical="center" wrapText="1"/>
      <protection hidden="1"/>
    </xf>
    <xf numFmtId="0" fontId="4" fillId="0" borderId="10" xfId="1" applyFont="1" applyBorder="1" applyAlignment="1">
      <alignment horizontal="left" vertical="top" wrapText="1"/>
    </xf>
    <xf numFmtId="0" fontId="4" fillId="0" borderId="2" xfId="1" applyFont="1" applyBorder="1" applyAlignment="1">
      <alignment horizontal="left" vertical="top" wrapText="1"/>
    </xf>
    <xf numFmtId="0" fontId="23" fillId="0" borderId="10" xfId="1" applyFont="1" applyBorder="1" applyAlignment="1">
      <alignment horizontal="left" vertical="top" wrapText="1"/>
    </xf>
    <xf numFmtId="17" fontId="1" fillId="0" borderId="4" xfId="2" applyNumberFormat="1" applyFont="1" applyBorder="1" applyAlignment="1" applyProtection="1">
      <alignment horizontal="center" vertical="center" wrapText="1"/>
      <protection hidden="1"/>
    </xf>
    <xf numFmtId="0" fontId="23" fillId="0" borderId="2" xfId="1" applyFont="1" applyBorder="1" applyAlignment="1">
      <alignment horizontal="left" vertical="top" wrapText="1"/>
    </xf>
    <xf numFmtId="0" fontId="18" fillId="4" borderId="10"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5" fillId="4" borderId="11" xfId="0" applyFont="1" applyFill="1" applyBorder="1" applyAlignment="1">
      <alignment vertical="center"/>
    </xf>
    <xf numFmtId="0" fontId="5" fillId="4" borderId="13" xfId="0" applyFont="1" applyFill="1" applyBorder="1" applyAlignment="1">
      <alignment vertical="center"/>
    </xf>
    <xf numFmtId="0" fontId="5" fillId="4" borderId="18" xfId="0" applyFont="1" applyFill="1" applyBorder="1" applyAlignment="1">
      <alignment vertical="center"/>
    </xf>
    <xf numFmtId="0" fontId="24" fillId="2" borderId="2" xfId="0" applyFont="1" applyFill="1" applyBorder="1" applyAlignment="1">
      <alignment vertical="center" wrapText="1"/>
    </xf>
    <xf numFmtId="0" fontId="26" fillId="2" borderId="2"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7" fillId="0" borderId="2" xfId="0" applyFont="1" applyBorder="1" applyAlignment="1">
      <alignment horizontal="left" vertical="center" wrapText="1"/>
    </xf>
    <xf numFmtId="0" fontId="28" fillId="0" borderId="40" xfId="0" applyFont="1" applyBorder="1" applyAlignment="1">
      <alignment horizontal="center" vertical="center"/>
    </xf>
    <xf numFmtId="0" fontId="24" fillId="2" borderId="17" xfId="0" applyFont="1" applyFill="1" applyBorder="1" applyAlignment="1">
      <alignment vertical="center" wrapText="1"/>
    </xf>
    <xf numFmtId="0" fontId="24" fillId="2" borderId="10" xfId="0" applyFont="1" applyFill="1" applyBorder="1" applyAlignment="1">
      <alignment vertical="center" wrapText="1"/>
    </xf>
    <xf numFmtId="0" fontId="24" fillId="2" borderId="10" xfId="0" applyFont="1" applyFill="1" applyBorder="1" applyAlignment="1">
      <alignment horizontal="left" vertical="top" wrapText="1"/>
    </xf>
    <xf numFmtId="0" fontId="24" fillId="2" borderId="2" xfId="0" applyFont="1" applyFill="1" applyBorder="1" applyAlignment="1">
      <alignment horizontal="left" vertical="top" wrapText="1"/>
    </xf>
    <xf numFmtId="0" fontId="24" fillId="2" borderId="17" xfId="0" applyFont="1" applyFill="1" applyBorder="1" applyAlignment="1">
      <alignment horizontal="left" vertical="top" wrapText="1"/>
    </xf>
    <xf numFmtId="0" fontId="24" fillId="2" borderId="2" xfId="0" applyFont="1" applyFill="1" applyBorder="1" applyAlignment="1">
      <alignment vertical="top" wrapText="1"/>
    </xf>
    <xf numFmtId="0" fontId="24" fillId="2" borderId="17" xfId="0" applyFont="1" applyFill="1" applyBorder="1" applyAlignment="1">
      <alignment vertical="top" wrapText="1"/>
    </xf>
    <xf numFmtId="0" fontId="5" fillId="2" borderId="10" xfId="0" applyFont="1" applyFill="1" applyBorder="1" applyAlignment="1">
      <alignment vertical="center" wrapText="1"/>
    </xf>
    <xf numFmtId="0" fontId="5" fillId="2" borderId="2" xfId="0" applyFont="1" applyFill="1" applyBorder="1" applyAlignment="1">
      <alignment vertical="center" wrapText="1"/>
    </xf>
    <xf numFmtId="0" fontId="5" fillId="4" borderId="1" xfId="0" applyFont="1" applyFill="1" applyBorder="1" applyAlignment="1">
      <alignment horizontal="center" wrapText="1"/>
    </xf>
    <xf numFmtId="0" fontId="5" fillId="0" borderId="50" xfId="0" applyFont="1" applyBorder="1" applyAlignment="1">
      <alignment horizontal="left" vertical="center" wrapText="1"/>
    </xf>
    <xf numFmtId="0" fontId="1" fillId="0" borderId="50" xfId="2" applyFont="1" applyBorder="1" applyAlignment="1" applyProtection="1">
      <alignment horizontal="left" vertical="center" wrapText="1"/>
      <protection hidden="1"/>
    </xf>
    <xf numFmtId="0" fontId="0" fillId="0" borderId="50" xfId="0" applyBorder="1" applyAlignment="1">
      <alignment horizontal="center" vertical="center"/>
    </xf>
    <xf numFmtId="0" fontId="18" fillId="4" borderId="50"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2" xfId="0" applyFont="1" applyFill="1" applyBorder="1" applyAlignment="1">
      <alignment vertical="center"/>
    </xf>
    <xf numFmtId="0" fontId="0" fillId="4" borderId="2" xfId="0" applyFill="1" applyBorder="1" applyAlignment="1">
      <alignment vertical="center"/>
    </xf>
    <xf numFmtId="0" fontId="5" fillId="4" borderId="2" xfId="0" applyFont="1" applyFill="1" applyBorder="1" applyAlignment="1">
      <alignment horizontal="left"/>
    </xf>
    <xf numFmtId="0" fontId="0" fillId="4" borderId="2" xfId="0" applyFill="1" applyBorder="1" applyAlignment="1">
      <alignment horizontal="left" vertical="top"/>
    </xf>
    <xf numFmtId="0" fontId="4" fillId="0" borderId="50" xfId="1" applyFont="1" applyBorder="1" applyAlignment="1">
      <alignment horizontal="left" vertical="center" wrapText="1"/>
    </xf>
    <xf numFmtId="0" fontId="5" fillId="4" borderId="52" xfId="0" applyFont="1" applyFill="1" applyBorder="1" applyAlignment="1">
      <alignment vertical="center"/>
    </xf>
    <xf numFmtId="0" fontId="24" fillId="4" borderId="50" xfId="0" applyFont="1" applyFill="1" applyBorder="1" applyAlignment="1">
      <alignment horizontal="left" vertical="center" wrapText="1"/>
    </xf>
    <xf numFmtId="0" fontId="5" fillId="4" borderId="17" xfId="0" applyFont="1" applyFill="1" applyBorder="1" applyAlignment="1">
      <alignment vertical="center"/>
    </xf>
    <xf numFmtId="0" fontId="0" fillId="4" borderId="17" xfId="0" applyFill="1" applyBorder="1" applyAlignment="1">
      <alignment vertical="center"/>
    </xf>
    <xf numFmtId="0" fontId="5" fillId="4" borderId="17" xfId="0" applyFont="1" applyFill="1" applyBorder="1" applyAlignment="1">
      <alignment horizontal="left"/>
    </xf>
    <xf numFmtId="0" fontId="0" fillId="4" borderId="17" xfId="0" applyFill="1" applyBorder="1" applyAlignment="1">
      <alignment horizontal="left" vertical="top"/>
    </xf>
    <xf numFmtId="0" fontId="5" fillId="2" borderId="50" xfId="0" applyFont="1" applyFill="1" applyBorder="1" applyAlignment="1">
      <alignment vertical="center" wrapText="1"/>
    </xf>
    <xf numFmtId="14" fontId="5" fillId="4" borderId="50" xfId="0" applyNumberFormat="1" applyFont="1" applyFill="1" applyBorder="1" applyAlignment="1">
      <alignment horizontal="left" vertical="center"/>
    </xf>
    <xf numFmtId="0" fontId="5" fillId="4" borderId="50" xfId="0" applyFont="1" applyFill="1" applyBorder="1" applyAlignment="1">
      <alignment vertical="center"/>
    </xf>
    <xf numFmtId="0" fontId="0" fillId="4" borderId="50" xfId="0" applyFill="1" applyBorder="1" applyAlignment="1">
      <alignment vertical="center"/>
    </xf>
    <xf numFmtId="0" fontId="5" fillId="4" borderId="10" xfId="0" applyFont="1" applyFill="1" applyBorder="1" applyAlignment="1">
      <alignment horizontal="center" vertical="center"/>
    </xf>
    <xf numFmtId="0" fontId="5" fillId="4" borderId="50" xfId="0" applyFont="1" applyFill="1" applyBorder="1" applyAlignment="1">
      <alignment horizontal="left"/>
    </xf>
    <xf numFmtId="0" fontId="0" fillId="4" borderId="50" xfId="0" applyFill="1" applyBorder="1" applyAlignment="1">
      <alignment horizontal="left" vertical="top"/>
    </xf>
    <xf numFmtId="0" fontId="1" fillId="2" borderId="2" xfId="0" applyFont="1" applyFill="1" applyBorder="1" applyAlignment="1">
      <alignment vertical="center" wrapText="1"/>
    </xf>
    <xf numFmtId="0" fontId="5" fillId="4" borderId="50" xfId="0" applyFont="1" applyFill="1" applyBorder="1" applyAlignment="1">
      <alignment horizontal="center" vertical="center"/>
    </xf>
    <xf numFmtId="14" fontId="5" fillId="4" borderId="2" xfId="0" applyNumberFormat="1" applyFont="1" applyFill="1" applyBorder="1" applyAlignment="1">
      <alignment horizontal="left" vertical="center"/>
    </xf>
    <xf numFmtId="14" fontId="5" fillId="4" borderId="2" xfId="0" applyNumberFormat="1" applyFont="1" applyFill="1" applyBorder="1" applyAlignment="1">
      <alignment vertical="center"/>
    </xf>
    <xf numFmtId="0" fontId="5" fillId="4" borderId="10" xfId="0" applyFont="1" applyFill="1" applyBorder="1" applyAlignment="1">
      <alignment vertical="center" wrapText="1"/>
    </xf>
    <xf numFmtId="0" fontId="5" fillId="4" borderId="2" xfId="0" applyFont="1" applyFill="1" applyBorder="1" applyAlignment="1">
      <alignment vertical="center" wrapText="1"/>
    </xf>
    <xf numFmtId="0" fontId="22" fillId="2" borderId="10" xfId="0" applyFont="1" applyFill="1" applyBorder="1" applyAlignment="1">
      <alignment vertical="top" wrapText="1"/>
    </xf>
    <xf numFmtId="0" fontId="22" fillId="2" borderId="2" xfId="0" applyFont="1" applyFill="1" applyBorder="1" applyAlignment="1">
      <alignment vertical="top" wrapText="1"/>
    </xf>
    <xf numFmtId="17" fontId="24" fillId="0" borderId="9" xfId="2" applyNumberFormat="1" applyFont="1" applyBorder="1" applyAlignment="1" applyProtection="1">
      <alignment horizontal="center" vertical="center" wrapText="1"/>
      <protection hidden="1"/>
    </xf>
    <xf numFmtId="0" fontId="4" fillId="0" borderId="52" xfId="1" applyFont="1" applyBorder="1" applyAlignment="1">
      <alignment horizontal="left" vertical="center" wrapText="1"/>
    </xf>
    <xf numFmtId="17" fontId="1" fillId="0" borderId="49" xfId="2" applyNumberFormat="1" applyFont="1" applyBorder="1" applyAlignment="1" applyProtection="1">
      <alignment horizontal="center" vertical="center" wrapText="1"/>
      <protection hidden="1"/>
    </xf>
    <xf numFmtId="17" fontId="1" fillId="0" borderId="50" xfId="2" applyNumberFormat="1" applyFont="1" applyBorder="1" applyAlignment="1" applyProtection="1">
      <alignment horizontal="center" vertical="center" wrapText="1"/>
      <protection hidden="1"/>
    </xf>
    <xf numFmtId="0" fontId="5" fillId="4" borderId="4" xfId="0" applyFont="1" applyFill="1" applyBorder="1" applyAlignment="1">
      <alignment vertical="center"/>
    </xf>
    <xf numFmtId="0" fontId="5" fillId="4" borderId="54" xfId="0" applyFont="1" applyFill="1" applyBorder="1" applyAlignment="1">
      <alignment vertical="center"/>
    </xf>
    <xf numFmtId="0" fontId="5" fillId="4" borderId="11" xfId="0" applyFont="1" applyFill="1" applyBorder="1" applyAlignment="1">
      <alignment vertical="center" wrapText="1"/>
    </xf>
    <xf numFmtId="14" fontId="5" fillId="4" borderId="12" xfId="0" applyNumberFormat="1" applyFont="1" applyFill="1" applyBorder="1" applyAlignment="1">
      <alignment horizontal="left" vertical="center"/>
    </xf>
    <xf numFmtId="0" fontId="5" fillId="4" borderId="13" xfId="0" applyFont="1" applyFill="1" applyBorder="1" applyAlignment="1">
      <alignment vertical="center" wrapText="1"/>
    </xf>
    <xf numFmtId="14" fontId="5" fillId="4" borderId="49" xfId="0" applyNumberFormat="1" applyFont="1" applyFill="1" applyBorder="1" applyAlignment="1">
      <alignment horizontal="left" vertical="center"/>
    </xf>
    <xf numFmtId="0" fontId="5" fillId="4" borderId="45" xfId="0" applyFont="1" applyFill="1" applyBorder="1" applyAlignment="1">
      <alignment vertical="center" wrapText="1"/>
    </xf>
    <xf numFmtId="14" fontId="5" fillId="4" borderId="12" xfId="0" applyNumberFormat="1" applyFont="1" applyFill="1" applyBorder="1" applyAlignment="1">
      <alignment vertical="center"/>
    </xf>
    <xf numFmtId="14" fontId="5" fillId="4" borderId="16" xfId="0" applyNumberFormat="1" applyFont="1" applyFill="1" applyBorder="1" applyAlignment="1">
      <alignment vertical="center"/>
    </xf>
    <xf numFmtId="14" fontId="5" fillId="4" borderId="17" xfId="0" applyNumberFormat="1" applyFont="1" applyFill="1" applyBorder="1" applyAlignment="1">
      <alignment vertical="center"/>
    </xf>
    <xf numFmtId="14" fontId="8" fillId="7" borderId="29" xfId="0" applyNumberFormat="1" applyFont="1" applyFill="1" applyBorder="1" applyAlignment="1">
      <alignment horizontal="center" vertical="center" wrapText="1"/>
    </xf>
    <xf numFmtId="0" fontId="8" fillId="7" borderId="29"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23" fillId="0" borderId="17" xfId="1" applyFont="1" applyBorder="1" applyAlignment="1">
      <alignment vertical="top" wrapText="1"/>
    </xf>
    <xf numFmtId="0" fontId="5" fillId="4" borderId="10"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0" xfId="0" applyFont="1" applyFill="1" applyBorder="1" applyAlignment="1">
      <alignment horizontal="center" vertical="center" wrapText="1"/>
    </xf>
    <xf numFmtId="0" fontId="5" fillId="4" borderId="17" xfId="0" applyFont="1" applyFill="1" applyBorder="1" applyAlignment="1">
      <alignment horizontal="center" vertical="center" wrapText="1"/>
    </xf>
    <xf numFmtId="14" fontId="5" fillId="4" borderId="17" xfId="0" applyNumberFormat="1" applyFont="1" applyFill="1" applyBorder="1" applyAlignment="1">
      <alignment horizontal="left" vertical="center"/>
    </xf>
    <xf numFmtId="0" fontId="5" fillId="4" borderId="17"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left" vertical="center" wrapText="1"/>
    </xf>
    <xf numFmtId="0" fontId="0" fillId="4" borderId="13" xfId="0" applyFill="1" applyBorder="1" applyAlignment="1">
      <alignment horizontal="left" vertical="top"/>
    </xf>
    <xf numFmtId="0" fontId="0" fillId="4" borderId="18" xfId="0" applyFill="1" applyBorder="1" applyAlignment="1">
      <alignment horizontal="left" vertical="top"/>
    </xf>
    <xf numFmtId="0" fontId="5" fillId="4" borderId="7"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4" xfId="0" applyFont="1" applyFill="1" applyBorder="1" applyAlignment="1">
      <alignment horizontal="center" vertical="center"/>
    </xf>
    <xf numFmtId="0" fontId="0" fillId="4" borderId="8" xfId="0" applyFill="1" applyBorder="1" applyAlignment="1">
      <alignment horizontal="left" vertical="center" wrapText="1"/>
    </xf>
    <xf numFmtId="0" fontId="0" fillId="4" borderId="21" xfId="0" applyFill="1" applyBorder="1" applyAlignment="1">
      <alignment horizontal="left" vertical="center" wrapText="1"/>
    </xf>
    <xf numFmtId="0" fontId="0" fillId="4" borderId="15" xfId="0" applyFill="1" applyBorder="1" applyAlignment="1">
      <alignment horizontal="left" vertical="center" wrapText="1"/>
    </xf>
    <xf numFmtId="0" fontId="5" fillId="4" borderId="12" xfId="0" applyFont="1" applyFill="1" applyBorder="1" applyAlignment="1">
      <alignment vertical="center"/>
    </xf>
    <xf numFmtId="0" fontId="5" fillId="4" borderId="16" xfId="0" applyFont="1" applyFill="1" applyBorder="1" applyAlignment="1">
      <alignment vertical="center"/>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0" borderId="10" xfId="0" applyFont="1" applyBorder="1" applyAlignment="1">
      <alignment horizontal="left" vertical="top" wrapText="1"/>
    </xf>
    <xf numFmtId="0" fontId="5" fillId="0" borderId="2" xfId="0" applyFont="1" applyBorder="1" applyAlignment="1">
      <alignment horizontal="left" vertical="top" wrapText="1"/>
    </xf>
    <xf numFmtId="0" fontId="5" fillId="0" borderId="17" xfId="0" applyFont="1" applyBorder="1" applyAlignment="1">
      <alignment horizontal="left" vertical="top" wrapText="1"/>
    </xf>
    <xf numFmtId="0" fontId="26" fillId="2" borderId="9" xfId="0" applyFont="1" applyFill="1" applyBorder="1" applyAlignment="1">
      <alignment horizontal="center" vertical="center" wrapText="1"/>
    </xf>
    <xf numFmtId="0" fontId="24" fillId="0" borderId="10" xfId="2" applyFont="1" applyBorder="1" applyAlignment="1" applyProtection="1">
      <alignment horizontal="left" vertical="center" wrapText="1"/>
      <protection hidden="1"/>
    </xf>
    <xf numFmtId="0" fontId="28" fillId="0" borderId="10" xfId="0" applyFont="1" applyBorder="1" applyAlignment="1">
      <alignment horizontal="center" vertical="center"/>
    </xf>
    <xf numFmtId="0" fontId="30" fillId="4" borderId="11" xfId="0" applyFont="1" applyFill="1" applyBorder="1" applyAlignment="1">
      <alignment horizontal="center" vertical="center" wrapText="1"/>
    </xf>
    <xf numFmtId="17" fontId="24" fillId="0" borderId="10" xfId="2" applyNumberFormat="1" applyFont="1" applyBorder="1" applyAlignment="1" applyProtection="1">
      <alignment horizontal="center" vertical="center" wrapText="1"/>
      <protection hidden="1"/>
    </xf>
    <xf numFmtId="0" fontId="27" fillId="0" borderId="11" xfId="1" applyFont="1" applyBorder="1" applyAlignment="1">
      <alignment horizontal="left" vertical="center" wrapText="1"/>
    </xf>
    <xf numFmtId="0" fontId="26" fillId="2" borderId="12" xfId="0" applyFont="1" applyFill="1" applyBorder="1" applyAlignment="1">
      <alignment horizontal="center" vertical="center" wrapText="1"/>
    </xf>
    <xf numFmtId="0" fontId="24" fillId="0" borderId="2" xfId="2" applyFont="1" applyBorder="1" applyAlignment="1" applyProtection="1">
      <alignment horizontal="left" vertical="center" wrapText="1"/>
      <protection hidden="1"/>
    </xf>
    <xf numFmtId="0" fontId="28" fillId="0" borderId="2" xfId="0" applyFont="1" applyBorder="1" applyAlignment="1">
      <alignment horizontal="center" vertical="center"/>
    </xf>
    <xf numFmtId="0" fontId="30" fillId="4" borderId="13" xfId="0" applyFont="1" applyFill="1" applyBorder="1" applyAlignment="1">
      <alignment horizontal="center" vertical="center" wrapText="1"/>
    </xf>
    <xf numFmtId="17" fontId="24" fillId="0" borderId="12" xfId="2" applyNumberFormat="1" applyFont="1" applyBorder="1" applyAlignment="1" applyProtection="1">
      <alignment horizontal="center" vertical="center" wrapText="1"/>
      <protection hidden="1"/>
    </xf>
    <xf numFmtId="17" fontId="24" fillId="0" borderId="2" xfId="2" applyNumberFormat="1" applyFont="1" applyBorder="1" applyAlignment="1" applyProtection="1">
      <alignment horizontal="center" vertical="center" wrapText="1"/>
      <protection hidden="1"/>
    </xf>
    <xf numFmtId="0" fontId="27" fillId="0" borderId="13" xfId="1" applyFont="1" applyBorder="1" applyAlignment="1">
      <alignment horizontal="left" vertical="center" wrapText="1"/>
    </xf>
    <xf numFmtId="0" fontId="24" fillId="0" borderId="12" xfId="2" applyFont="1" applyBorder="1" applyAlignment="1" applyProtection="1">
      <alignment horizontal="center" vertical="center" wrapText="1"/>
      <protection hidden="1"/>
    </xf>
    <xf numFmtId="0" fontId="24" fillId="0" borderId="2" xfId="2" applyFont="1" applyBorder="1" applyAlignment="1" applyProtection="1">
      <alignment horizontal="center" vertical="center" wrapText="1"/>
      <protection hidden="1"/>
    </xf>
    <xf numFmtId="0" fontId="27" fillId="0" borderId="6" xfId="1" applyFont="1" applyBorder="1" applyAlignment="1">
      <alignment horizontal="left" vertical="center" wrapText="1"/>
    </xf>
    <xf numFmtId="0" fontId="27" fillId="0" borderId="10" xfId="1" applyFont="1" applyBorder="1" applyAlignment="1">
      <alignment horizontal="left" vertical="center" wrapText="1"/>
    </xf>
    <xf numFmtId="0" fontId="27" fillId="0" borderId="2" xfId="1" applyFont="1" applyBorder="1" applyAlignment="1">
      <alignment horizontal="left" vertical="center" wrapText="1"/>
    </xf>
    <xf numFmtId="0" fontId="26" fillId="2" borderId="16" xfId="0" applyFont="1" applyFill="1" applyBorder="1" applyAlignment="1">
      <alignment horizontal="center" vertical="center" wrapText="1"/>
    </xf>
    <xf numFmtId="0" fontId="24" fillId="0" borderId="38" xfId="2" applyFont="1" applyBorder="1" applyAlignment="1" applyProtection="1">
      <alignment horizontal="left" vertical="center" wrapText="1"/>
      <protection hidden="1"/>
    </xf>
    <xf numFmtId="0" fontId="30" fillId="4" borderId="41" xfId="0" applyFont="1" applyFill="1" applyBorder="1" applyAlignment="1">
      <alignment horizontal="center" vertical="center" wrapText="1"/>
    </xf>
    <xf numFmtId="0" fontId="24" fillId="0" borderId="16" xfId="2" applyFont="1" applyBorder="1" applyAlignment="1" applyProtection="1">
      <alignment vertical="center" wrapText="1"/>
      <protection hidden="1"/>
    </xf>
    <xf numFmtId="0" fontId="24" fillId="0" borderId="17" xfId="2" applyFont="1" applyBorder="1" applyAlignment="1" applyProtection="1">
      <alignment horizontal="center" vertical="center" wrapText="1"/>
      <protection hidden="1"/>
    </xf>
    <xf numFmtId="0" fontId="27" fillId="0" borderId="17" xfId="1" applyFont="1" applyBorder="1" applyAlignment="1">
      <alignment vertical="center" wrapText="1"/>
    </xf>
    <xf numFmtId="0" fontId="27" fillId="0" borderId="18" xfId="1" applyFont="1" applyBorder="1" applyAlignment="1">
      <alignment horizontal="left" vertical="center" wrapText="1"/>
    </xf>
    <xf numFmtId="0" fontId="24" fillId="4" borderId="10" xfId="0" applyFont="1" applyFill="1" applyBorder="1" applyAlignment="1">
      <alignment horizontal="left" vertical="center" wrapText="1"/>
    </xf>
    <xf numFmtId="0" fontId="24" fillId="0" borderId="10" xfId="0" applyFont="1" applyBorder="1" applyAlignment="1">
      <alignment horizontal="left" vertical="center" wrapText="1"/>
    </xf>
    <xf numFmtId="0" fontId="28" fillId="4" borderId="0" xfId="0" applyFont="1" applyFill="1"/>
    <xf numFmtId="0" fontId="24" fillId="4" borderId="2" xfId="0" applyFont="1" applyFill="1" applyBorder="1" applyAlignment="1">
      <alignment horizontal="left" vertical="center" wrapText="1"/>
    </xf>
    <xf numFmtId="0" fontId="24" fillId="0" borderId="6" xfId="0" applyFont="1" applyBorder="1" applyAlignment="1">
      <alignment horizontal="left" vertical="center" wrapText="1"/>
    </xf>
    <xf numFmtId="0" fontId="24" fillId="0" borderId="2" xfId="0" applyFont="1" applyBorder="1" applyAlignment="1">
      <alignment horizontal="left" vertical="center" wrapText="1"/>
    </xf>
    <xf numFmtId="0" fontId="24" fillId="0" borderId="17" xfId="0" applyFont="1" applyBorder="1" applyAlignment="1">
      <alignment horizontal="left" vertical="center" wrapText="1"/>
    </xf>
    <xf numFmtId="0" fontId="28" fillId="0" borderId="17" xfId="0" applyFont="1" applyBorder="1" applyAlignment="1">
      <alignment horizontal="center" vertical="center"/>
    </xf>
    <xf numFmtId="0" fontId="27" fillId="0" borderId="17" xfId="0" applyFont="1" applyBorder="1" applyAlignment="1">
      <alignment vertical="center" wrapText="1"/>
    </xf>
    <xf numFmtId="14" fontId="5" fillId="4" borderId="16" xfId="0" applyNumberFormat="1" applyFont="1" applyFill="1" applyBorder="1" applyAlignment="1">
      <alignment horizontal="left" vertical="center"/>
    </xf>
    <xf numFmtId="17" fontId="1" fillId="0" borderId="54" xfId="2" applyNumberFormat="1" applyFont="1" applyBorder="1" applyAlignment="1" applyProtection="1">
      <alignment horizontal="center" vertical="center" wrapText="1"/>
      <protection hidden="1"/>
    </xf>
    <xf numFmtId="0" fontId="15" fillId="4" borderId="10" xfId="0" applyFont="1" applyFill="1" applyBorder="1" applyAlignment="1">
      <alignment vertical="top" wrapText="1"/>
    </xf>
    <xf numFmtId="17" fontId="5" fillId="4" borderId="4" xfId="0" applyNumberFormat="1" applyFont="1" applyFill="1" applyBorder="1" applyAlignment="1">
      <alignment horizontal="center" vertical="center"/>
    </xf>
    <xf numFmtId="0" fontId="15" fillId="4" borderId="2" xfId="0" applyFont="1" applyFill="1" applyBorder="1" applyAlignment="1">
      <alignment vertical="top" wrapText="1"/>
    </xf>
    <xf numFmtId="0" fontId="5" fillId="4" borderId="12" xfId="0" applyFont="1" applyFill="1" applyBorder="1" applyAlignment="1">
      <alignment vertical="center" wrapText="1"/>
    </xf>
    <xf numFmtId="0" fontId="12" fillId="0" borderId="32" xfId="2" applyFont="1" applyBorder="1" applyAlignment="1" applyProtection="1">
      <alignment horizontal="center" vertical="center" wrapText="1"/>
      <protection hidden="1"/>
    </xf>
    <xf numFmtId="0" fontId="12" fillId="0" borderId="5" xfId="2" applyFont="1" applyBorder="1" applyAlignment="1" applyProtection="1">
      <alignment horizontal="center" vertical="center" wrapText="1"/>
      <protection hidden="1"/>
    </xf>
    <xf numFmtId="0" fontId="12" fillId="0" borderId="38" xfId="2" applyFont="1" applyBorder="1" applyAlignment="1" applyProtection="1">
      <alignment horizontal="center" vertical="center" wrapText="1"/>
      <protection hidden="1"/>
    </xf>
    <xf numFmtId="0" fontId="4" fillId="3" borderId="33" xfId="1" applyFont="1" applyFill="1" applyBorder="1" applyAlignment="1">
      <alignment horizontal="center" vertical="center" wrapText="1"/>
    </xf>
    <xf numFmtId="0" fontId="4" fillId="3" borderId="37" xfId="1" applyFont="1" applyFill="1" applyBorder="1" applyAlignment="1">
      <alignment horizontal="center" vertical="center" wrapText="1"/>
    </xf>
    <xf numFmtId="0" fontId="4" fillId="3" borderId="42" xfId="1"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25" fillId="4" borderId="32" xfId="0" applyFont="1" applyFill="1" applyBorder="1" applyAlignment="1">
      <alignment horizontal="center" vertical="center"/>
    </xf>
    <xf numFmtId="0" fontId="25" fillId="4" borderId="5" xfId="0" applyFont="1" applyFill="1" applyBorder="1" applyAlignment="1">
      <alignment horizontal="center" vertical="center"/>
    </xf>
    <xf numFmtId="0" fontId="12" fillId="0" borderId="34" xfId="2" applyFont="1" applyBorder="1" applyAlignment="1" applyProtection="1">
      <alignment horizontal="center" vertical="center" wrapText="1"/>
      <protection hidden="1"/>
    </xf>
    <xf numFmtId="0" fontId="12" fillId="0" borderId="19" xfId="2" applyFont="1" applyBorder="1" applyAlignment="1" applyProtection="1">
      <alignment horizontal="center" vertical="center" wrapText="1"/>
      <protection hidden="1"/>
    </xf>
    <xf numFmtId="0" fontId="13" fillId="0" borderId="32" xfId="0" applyFont="1" applyBorder="1" applyAlignment="1">
      <alignment horizontal="center" vertical="center"/>
    </xf>
    <xf numFmtId="0" fontId="13" fillId="0" borderId="5" xfId="0" applyFont="1" applyBorder="1" applyAlignment="1">
      <alignment horizontal="center" vertical="center"/>
    </xf>
    <xf numFmtId="0" fontId="0" fillId="0" borderId="32" xfId="0" applyBorder="1" applyAlignment="1">
      <alignment horizontal="center" vertical="center"/>
    </xf>
    <xf numFmtId="0" fontId="0" fillId="0" borderId="5" xfId="0" applyBorder="1" applyAlignment="1">
      <alignment horizontal="center" vertical="center"/>
    </xf>
    <xf numFmtId="0" fontId="4" fillId="3" borderId="40" xfId="1" applyFont="1" applyFill="1" applyBorder="1" applyAlignment="1">
      <alignment horizontal="center" vertical="center" wrapText="1"/>
    </xf>
    <xf numFmtId="0" fontId="4" fillId="3" borderId="20" xfId="1" applyFont="1" applyFill="1" applyBorder="1" applyAlignment="1">
      <alignment horizontal="center" vertical="center" wrapText="1"/>
    </xf>
    <xf numFmtId="0" fontId="11" fillId="2" borderId="39" xfId="0" applyFont="1" applyFill="1" applyBorder="1" applyAlignment="1">
      <alignment horizontal="center" vertical="center" wrapText="1"/>
    </xf>
    <xf numFmtId="0" fontId="25" fillId="4" borderId="38" xfId="0" applyFont="1" applyFill="1" applyBorder="1" applyAlignment="1">
      <alignment horizontal="center" vertical="center"/>
    </xf>
    <xf numFmtId="0" fontId="12" fillId="0" borderId="39" xfId="2" applyFont="1" applyBorder="1" applyAlignment="1" applyProtection="1">
      <alignment horizontal="center" vertical="center" wrapText="1"/>
      <protection hidden="1"/>
    </xf>
    <xf numFmtId="0" fontId="13" fillId="0" borderId="38" xfId="0" applyFont="1" applyBorder="1" applyAlignment="1">
      <alignment horizontal="center" vertical="center"/>
    </xf>
    <xf numFmtId="0" fontId="0" fillId="0" borderId="38" xfId="0" applyBorder="1" applyAlignment="1">
      <alignment horizontal="center" vertical="center"/>
    </xf>
    <xf numFmtId="0" fontId="4" fillId="3" borderId="41" xfId="1" applyFont="1" applyFill="1" applyBorder="1" applyAlignment="1">
      <alignment horizontal="center" vertical="center" wrapText="1"/>
    </xf>
    <xf numFmtId="0" fontId="12" fillId="0" borderId="31" xfId="2" applyFont="1" applyBorder="1" applyAlignment="1" applyProtection="1">
      <alignment horizontal="center" vertical="center" wrapText="1"/>
      <protection hidden="1"/>
    </xf>
    <xf numFmtId="0" fontId="12" fillId="0" borderId="47" xfId="2" applyFont="1" applyBorder="1" applyAlignment="1" applyProtection="1">
      <alignment horizontal="center" vertical="center" wrapText="1"/>
      <protection hidden="1"/>
    </xf>
    <xf numFmtId="0" fontId="12" fillId="0" borderId="48" xfId="2" applyFont="1" applyBorder="1" applyAlignment="1" applyProtection="1">
      <alignment horizontal="center" vertical="center" wrapText="1"/>
      <protection hidden="1"/>
    </xf>
    <xf numFmtId="0" fontId="28" fillId="0" borderId="32" xfId="2" applyFont="1" applyBorder="1" applyAlignment="1" applyProtection="1">
      <alignment horizontal="center" vertical="center" wrapText="1"/>
      <protection hidden="1"/>
    </xf>
    <xf numFmtId="0" fontId="28" fillId="0" borderId="5" xfId="2" applyFont="1" applyBorder="1" applyAlignment="1" applyProtection="1">
      <alignment horizontal="center" vertical="center" wrapText="1"/>
      <protection hidden="1"/>
    </xf>
    <xf numFmtId="0" fontId="27" fillId="3" borderId="33" xfId="1" applyFont="1" applyFill="1" applyBorder="1" applyAlignment="1">
      <alignment horizontal="center" vertical="center" wrapText="1"/>
    </xf>
    <xf numFmtId="0" fontId="27" fillId="3" borderId="37" xfId="1"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8" fillId="0" borderId="34" xfId="2" applyFont="1" applyBorder="1" applyAlignment="1" applyProtection="1">
      <alignment horizontal="center" vertical="center" wrapText="1"/>
      <protection hidden="1"/>
    </xf>
    <xf numFmtId="0" fontId="28" fillId="0" borderId="19" xfId="2" applyFont="1" applyBorder="1" applyAlignment="1" applyProtection="1">
      <alignment horizontal="center" vertical="center" wrapText="1"/>
      <protection hidden="1"/>
    </xf>
    <xf numFmtId="0" fontId="28" fillId="0" borderId="39" xfId="2" applyFont="1" applyBorder="1" applyAlignment="1" applyProtection="1">
      <alignment horizontal="center" vertical="center" wrapText="1"/>
      <protection hidden="1"/>
    </xf>
    <xf numFmtId="0" fontId="28" fillId="0" borderId="38" xfId="2" applyFont="1" applyBorder="1" applyAlignment="1" applyProtection="1">
      <alignment horizontal="center" vertical="center" wrapText="1"/>
      <protection hidden="1"/>
    </xf>
    <xf numFmtId="0" fontId="24" fillId="0" borderId="32" xfId="0" applyFont="1" applyBorder="1" applyAlignment="1">
      <alignment horizontal="center" vertical="center"/>
    </xf>
    <xf numFmtId="0" fontId="24" fillId="0" borderId="5" xfId="0" applyFont="1" applyBorder="1" applyAlignment="1">
      <alignment horizontal="center" vertical="center"/>
    </xf>
    <xf numFmtId="0" fontId="24" fillId="0" borderId="38" xfId="0" applyFont="1" applyBorder="1" applyAlignment="1">
      <alignment horizontal="center" vertical="center"/>
    </xf>
    <xf numFmtId="0" fontId="28" fillId="0" borderId="32" xfId="0" applyFont="1" applyBorder="1" applyAlignment="1">
      <alignment horizontal="center" vertical="center"/>
    </xf>
    <xf numFmtId="0" fontId="28" fillId="0" borderId="5" xfId="0" applyFont="1" applyBorder="1" applyAlignment="1">
      <alignment horizontal="center" vertical="center"/>
    </xf>
    <xf numFmtId="0" fontId="28" fillId="0" borderId="38" xfId="0" applyFont="1" applyBorder="1" applyAlignment="1">
      <alignment horizontal="center" vertical="center"/>
    </xf>
    <xf numFmtId="0" fontId="27" fillId="3" borderId="40" xfId="1" applyFont="1" applyFill="1" applyBorder="1" applyAlignment="1">
      <alignment horizontal="center" vertical="center" wrapText="1"/>
    </xf>
    <xf numFmtId="0" fontId="27" fillId="3" borderId="20" xfId="1" applyFont="1" applyFill="1" applyBorder="1" applyAlignment="1">
      <alignment horizontal="center" vertical="center" wrapText="1"/>
    </xf>
    <xf numFmtId="0" fontId="27" fillId="3" borderId="41" xfId="1" applyFont="1" applyFill="1" applyBorder="1" applyAlignment="1">
      <alignment horizontal="center" vertical="center" wrapText="1"/>
    </xf>
    <xf numFmtId="0" fontId="27" fillId="3" borderId="42" xfId="1" applyFont="1" applyFill="1" applyBorder="1" applyAlignment="1">
      <alignment horizontal="center" vertical="center" wrapText="1"/>
    </xf>
    <xf numFmtId="0" fontId="25" fillId="2" borderId="34"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7" borderId="33" xfId="0"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7" xfId="0" applyFont="1" applyFill="1" applyBorder="1" applyAlignment="1">
      <alignment horizontal="center" vertical="center" wrapText="1"/>
    </xf>
    <xf numFmtId="0" fontId="8" fillId="7" borderId="47" xfId="0" applyFont="1" applyFill="1" applyBorder="1" applyAlignment="1">
      <alignment horizontal="center" vertical="center" wrapText="1"/>
    </xf>
    <xf numFmtId="0" fontId="8" fillId="7" borderId="42" xfId="0" applyFont="1" applyFill="1" applyBorder="1" applyAlignment="1">
      <alignment horizontal="center" vertical="center" wrapText="1"/>
    </xf>
    <xf numFmtId="0" fontId="8" fillId="7" borderId="48"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8" fillId="7" borderId="51" xfId="0" applyFont="1" applyFill="1" applyBorder="1" applyAlignment="1">
      <alignment horizontal="center" vertical="center" wrapText="1"/>
    </xf>
    <xf numFmtId="0" fontId="7" fillId="11" borderId="26" xfId="0" applyFont="1" applyFill="1" applyBorder="1" applyAlignment="1">
      <alignment horizontal="center" vertical="center"/>
    </xf>
    <xf numFmtId="0" fontId="9" fillId="7" borderId="43"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8" fillId="7" borderId="43"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7" fillId="11" borderId="25" xfId="0" applyFont="1" applyFill="1" applyBorder="1" applyAlignment="1">
      <alignment horizontal="center" vertical="center"/>
    </xf>
    <xf numFmtId="0" fontId="8" fillId="7" borderId="12" xfId="0" applyFont="1" applyFill="1" applyBorder="1" applyAlignment="1">
      <alignment horizontal="center" vertical="center" wrapText="1"/>
    </xf>
    <xf numFmtId="0" fontId="8" fillId="7" borderId="1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12" fillId="0" borderId="10" xfId="2" applyFont="1" applyBorder="1" applyAlignment="1" applyProtection="1">
      <alignment horizontal="center" vertical="center" wrapText="1"/>
      <protection hidden="1"/>
    </xf>
    <xf numFmtId="0" fontId="12" fillId="0" borderId="2" xfId="2" applyFont="1" applyBorder="1" applyAlignment="1" applyProtection="1">
      <alignment horizontal="center" vertical="center" wrapText="1"/>
      <protection hidden="1"/>
    </xf>
    <xf numFmtId="0" fontId="12" fillId="0" borderId="9" xfId="2" applyFont="1" applyBorder="1" applyAlignment="1" applyProtection="1">
      <alignment horizontal="center" vertical="center" wrapText="1"/>
      <protection hidden="1"/>
    </xf>
    <xf numFmtId="0" fontId="12" fillId="0" borderId="12" xfId="2" applyFont="1" applyBorder="1" applyAlignment="1" applyProtection="1">
      <alignment horizontal="center" vertical="center" wrapText="1"/>
      <protection hidden="1"/>
    </xf>
    <xf numFmtId="0" fontId="12" fillId="0" borderId="16" xfId="2" applyFont="1" applyBorder="1" applyAlignment="1" applyProtection="1">
      <alignment horizontal="center" vertical="center" wrapText="1"/>
      <protection hidden="1"/>
    </xf>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17" xfId="0" applyFont="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17" xfId="0" applyFont="1" applyFill="1" applyBorder="1" applyAlignment="1">
      <alignment horizontal="center" vertical="center"/>
    </xf>
    <xf numFmtId="0" fontId="4" fillId="3" borderId="11" xfId="1" applyFont="1" applyFill="1" applyBorder="1" applyAlignment="1">
      <alignment horizontal="center" vertical="center" wrapText="1"/>
    </xf>
    <xf numFmtId="0" fontId="4" fillId="3" borderId="13" xfId="1" applyFont="1" applyFill="1" applyBorder="1" applyAlignment="1">
      <alignment horizontal="center" vertical="center" wrapText="1"/>
    </xf>
    <xf numFmtId="0" fontId="4" fillId="3" borderId="18" xfId="1"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3" fillId="0" borderId="10" xfId="0" applyFont="1" applyBorder="1" applyAlignment="1">
      <alignment horizontal="center" vertical="center"/>
    </xf>
    <xf numFmtId="0" fontId="13" fillId="0" borderId="2" xfId="0" applyFont="1" applyBorder="1" applyAlignment="1">
      <alignment horizontal="center" vertical="center"/>
    </xf>
    <xf numFmtId="0" fontId="13" fillId="0" borderId="17" xfId="0" applyFont="1" applyBorder="1" applyAlignment="1">
      <alignment horizontal="center" vertical="center"/>
    </xf>
    <xf numFmtId="0" fontId="5" fillId="4" borderId="32"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38" xfId="0" applyFont="1" applyFill="1" applyBorder="1" applyAlignment="1">
      <alignment horizontal="center" vertical="center"/>
    </xf>
    <xf numFmtId="0" fontId="12" fillId="0" borderId="50" xfId="2" applyFont="1" applyBorder="1" applyAlignment="1" applyProtection="1">
      <alignment horizontal="center" vertical="center" wrapText="1"/>
      <protection hidden="1"/>
    </xf>
    <xf numFmtId="0" fontId="4" fillId="3" borderId="53" xfId="1" applyFont="1" applyFill="1" applyBorder="1" applyAlignment="1">
      <alignment horizontal="center" vertical="center" wrapText="1"/>
    </xf>
    <xf numFmtId="0" fontId="5" fillId="4" borderId="50" xfId="0" applyFont="1" applyFill="1" applyBorder="1" applyAlignment="1">
      <alignment horizontal="center" vertical="center"/>
    </xf>
    <xf numFmtId="0" fontId="4" fillId="3" borderId="10"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50" xfId="1" applyFont="1" applyFill="1" applyBorder="1" applyAlignment="1">
      <alignment horizontal="center" vertical="center" wrapText="1"/>
    </xf>
    <xf numFmtId="0" fontId="13" fillId="0" borderId="50" xfId="0" applyFont="1" applyBorder="1" applyAlignment="1">
      <alignment horizontal="center" vertical="center"/>
    </xf>
    <xf numFmtId="0" fontId="14" fillId="0" borderId="50" xfId="0" applyFont="1" applyBorder="1" applyAlignment="1">
      <alignment horizontal="center" vertical="center"/>
    </xf>
    <xf numFmtId="0" fontId="11" fillId="4" borderId="12"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5" fillId="4" borderId="10"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50"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5" fillId="4" borderId="32" xfId="0" applyFont="1" applyFill="1" applyBorder="1" applyAlignment="1">
      <alignment horizontal="center" wrapText="1"/>
    </xf>
    <xf numFmtId="0" fontId="5" fillId="4" borderId="5" xfId="0" applyFont="1" applyFill="1" applyBorder="1" applyAlignment="1">
      <alignment horizontal="center" wrapText="1"/>
    </xf>
    <xf numFmtId="0" fontId="15" fillId="4" borderId="10" xfId="0" applyFont="1" applyFill="1" applyBorder="1" applyAlignment="1">
      <alignment horizontal="center" vertical="center" wrapText="1"/>
    </xf>
    <xf numFmtId="0" fontId="15" fillId="4" borderId="2" xfId="0" applyFont="1" applyFill="1" applyBorder="1" applyAlignment="1">
      <alignment horizontal="center" vertical="center"/>
    </xf>
    <xf numFmtId="0" fontId="15" fillId="4" borderId="50" xfId="0" applyFont="1" applyFill="1" applyBorder="1" applyAlignment="1">
      <alignment horizontal="center" vertical="center"/>
    </xf>
    <xf numFmtId="0" fontId="5" fillId="4" borderId="38" xfId="0" applyFont="1" applyFill="1" applyBorder="1" applyAlignment="1">
      <alignment horizontal="center" wrapText="1"/>
    </xf>
    <xf numFmtId="0" fontId="14" fillId="0" borderId="32" xfId="0" applyFont="1" applyBorder="1" applyAlignment="1">
      <alignment horizontal="center" vertical="center"/>
    </xf>
    <xf numFmtId="0" fontId="14" fillId="0" borderId="5" xfId="0" applyFont="1" applyBorder="1" applyAlignment="1">
      <alignment horizontal="center" vertical="center"/>
    </xf>
    <xf numFmtId="0" fontId="5" fillId="2" borderId="31"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4" borderId="33" xfId="0" applyFont="1" applyFill="1" applyBorder="1" applyAlignment="1">
      <alignment horizontal="center" vertical="center"/>
    </xf>
    <xf numFmtId="0" fontId="5" fillId="4" borderId="37" xfId="0" applyFont="1" applyFill="1" applyBorder="1" applyAlignment="1">
      <alignment horizontal="center" vertical="center"/>
    </xf>
    <xf numFmtId="0" fontId="15" fillId="4" borderId="35" xfId="0" applyFont="1" applyFill="1" applyBorder="1" applyAlignment="1">
      <alignment horizontal="center" vertical="center" wrapText="1"/>
    </xf>
    <xf numFmtId="0" fontId="15" fillId="4" borderId="46" xfId="0" applyFont="1" applyFill="1" applyBorder="1" applyAlignment="1">
      <alignment horizontal="center" vertical="center"/>
    </xf>
    <xf numFmtId="0" fontId="5" fillId="2" borderId="3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8" fillId="0" borderId="40" xfId="0" applyFont="1" applyBorder="1" applyAlignment="1">
      <alignment horizontal="left" vertical="center"/>
    </xf>
    <xf numFmtId="0" fontId="28" fillId="0" borderId="20" xfId="0" applyFont="1" applyBorder="1" applyAlignment="1">
      <alignment horizontal="left" vertical="center"/>
    </xf>
    <xf numFmtId="0" fontId="24" fillId="4" borderId="32" xfId="0" applyFont="1" applyFill="1" applyBorder="1" applyAlignment="1">
      <alignment horizontal="center" vertical="center"/>
    </xf>
    <xf numFmtId="0" fontId="24" fillId="4" borderId="5" xfId="0" applyFont="1" applyFill="1" applyBorder="1" applyAlignment="1">
      <alignment horizontal="center" vertical="center"/>
    </xf>
    <xf numFmtId="0" fontId="24" fillId="2" borderId="32"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0" borderId="20" xfId="0" applyFont="1" applyBorder="1" applyAlignment="1">
      <alignment horizontal="left" vertical="center" wrapText="1"/>
    </xf>
    <xf numFmtId="0" fontId="24" fillId="0" borderId="20" xfId="0" applyFont="1" applyBorder="1" applyAlignment="1">
      <alignment horizontal="left" vertical="center"/>
    </xf>
    <xf numFmtId="0" fontId="28" fillId="0" borderId="20" xfId="0" applyFont="1" applyBorder="1" applyAlignment="1">
      <alignment horizontal="left" vertical="center" wrapText="1"/>
    </xf>
    <xf numFmtId="0" fontId="28" fillId="0" borderId="41" xfId="0" applyFont="1" applyBorder="1" applyAlignment="1">
      <alignment horizontal="left" vertical="center"/>
    </xf>
    <xf numFmtId="0" fontId="14" fillId="0" borderId="38" xfId="0" applyFont="1" applyBorder="1" applyAlignment="1">
      <alignment horizontal="center" vertical="center"/>
    </xf>
    <xf numFmtId="0" fontId="29" fillId="2" borderId="32"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38" xfId="0" applyFont="1" applyFill="1" applyBorder="1" applyAlignment="1">
      <alignment horizontal="center" vertical="center" wrapText="1"/>
    </xf>
    <xf numFmtId="0" fontId="24" fillId="2" borderId="32"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38" xfId="0" applyFont="1" applyFill="1" applyBorder="1" applyAlignment="1">
      <alignment horizontal="left" vertical="center" wrapText="1"/>
    </xf>
    <xf numFmtId="0" fontId="24" fillId="0" borderId="10" xfId="0" applyFont="1" applyBorder="1" applyAlignment="1">
      <alignment horizontal="center"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7" fillId="11" borderId="27"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44"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30" xfId="0" applyFont="1" applyFill="1" applyBorder="1" applyAlignment="1">
      <alignment horizontal="center" vertical="center"/>
    </xf>
    <xf numFmtId="0" fontId="16" fillId="6" borderId="31" xfId="0" applyFont="1" applyFill="1" applyBorder="1" applyAlignment="1">
      <alignment horizontal="center" vertical="center"/>
    </xf>
    <xf numFmtId="0" fontId="16" fillId="6" borderId="32" xfId="0" applyFont="1" applyFill="1" applyBorder="1" applyAlignment="1">
      <alignment horizontal="center" vertical="center"/>
    </xf>
    <xf numFmtId="0" fontId="16" fillId="6" borderId="40" xfId="0" applyFont="1" applyFill="1" applyBorder="1" applyAlignment="1">
      <alignment horizontal="center" vertical="center"/>
    </xf>
    <xf numFmtId="0" fontId="8" fillId="7" borderId="36"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7" borderId="3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7" borderId="33"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21" xfId="0" applyFont="1" applyFill="1" applyBorder="1" applyAlignment="1">
      <alignment horizontal="center" vertical="center"/>
    </xf>
    <xf numFmtId="0" fontId="8" fillId="7" borderId="22" xfId="0" applyFont="1" applyFill="1" applyBorder="1" applyAlignment="1">
      <alignment horizontal="center" vertical="center"/>
    </xf>
    <xf numFmtId="0" fontId="8" fillId="7" borderId="11"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18"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26"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8" fillId="8" borderId="27"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2" xfId="0" applyFont="1" applyFill="1" applyBorder="1" applyAlignment="1">
      <alignment vertical="center" wrapText="1"/>
    </xf>
  </cellXfs>
  <cellStyles count="5">
    <cellStyle name="Normal" xfId="0" builtinId="0"/>
    <cellStyle name="Normal 2" xfId="1" xr:uid="{00000000-0005-0000-0000-000001000000}"/>
    <cellStyle name="Normal 3" xfId="3" xr:uid="{00000000-0005-0000-0000-000002000000}"/>
    <cellStyle name="Normal_Matriz de Riesgos Servidores-v2" xfId="2" xr:uid="{00000000-0005-0000-0000-000003000000}"/>
    <cellStyle name="Percent 2" xfId="4" xr:uid="{00000000-0005-0000-0000-000004000000}"/>
  </cellStyles>
  <dxfs count="63">
    <dxf>
      <fill>
        <patternFill>
          <bgColor theme="9" tint="-0.24994659260841701"/>
        </patternFill>
      </fill>
    </dxf>
    <dxf>
      <fill>
        <patternFill>
          <bgColor rgb="FF00FF00"/>
        </patternFill>
      </fill>
    </dxf>
    <dxf>
      <fill>
        <patternFill>
          <bgColor rgb="FFFFFF00"/>
        </patternFill>
      </fill>
    </dxf>
    <dxf>
      <fill>
        <patternFill>
          <bgColor rgb="FFFF0000"/>
        </patternFill>
      </fill>
    </dxf>
    <dxf>
      <fill>
        <patternFill>
          <bgColor rgb="FFFF0000"/>
        </patternFill>
      </fill>
    </dxf>
    <dxf>
      <fill>
        <patternFill>
          <bgColor theme="0"/>
        </patternFill>
      </fill>
    </dxf>
    <dxf>
      <font>
        <color theme="0"/>
      </font>
      <fill>
        <patternFill>
          <bgColor rgb="FFC00000"/>
        </patternFill>
      </fill>
    </dxf>
    <dxf>
      <fill>
        <patternFill>
          <bgColor theme="0"/>
        </patternFill>
      </fill>
    </dxf>
    <dxf>
      <fill>
        <patternFill>
          <bgColor theme="9" tint="-0.24994659260841701"/>
        </patternFill>
      </fill>
    </dxf>
    <dxf>
      <font>
        <color theme="0"/>
      </font>
      <fill>
        <patternFill>
          <bgColor rgb="FFC00000"/>
        </patternFill>
      </fill>
    </dxf>
    <dxf>
      <fill>
        <patternFill>
          <bgColor rgb="FF00FF00"/>
        </patternFill>
      </fill>
    </dxf>
    <dxf>
      <fill>
        <patternFill>
          <bgColor rgb="FFFFFF00"/>
        </patternFill>
      </fill>
    </dxf>
    <dxf>
      <fill>
        <patternFill>
          <bgColor rgb="FFFF0000"/>
        </patternFill>
      </fill>
    </dxf>
    <dxf>
      <fill>
        <patternFill>
          <bgColor rgb="FFFF0000"/>
        </patternFill>
      </fill>
    </dxf>
    <dxf>
      <font>
        <color theme="0"/>
      </font>
      <fill>
        <patternFill>
          <bgColor rgb="FFC00000"/>
        </patternFill>
      </fill>
    </dxf>
    <dxf>
      <fill>
        <patternFill>
          <bgColor theme="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theme="0"/>
        </patternFill>
      </fill>
    </dxf>
    <dxf>
      <fill>
        <patternFill>
          <bgColor theme="9" tint="-0.24994659260841701"/>
        </patternFill>
      </fill>
    </dxf>
    <dxf>
      <font>
        <color theme="0"/>
      </font>
      <fill>
        <patternFill>
          <bgColor rgb="FFC00000"/>
        </patternFill>
      </fill>
    </dxf>
    <dxf>
      <fill>
        <patternFill>
          <bgColor rgb="FFFFFF00"/>
        </patternFill>
      </fill>
    </dxf>
    <dxf>
      <fill>
        <patternFill>
          <bgColor rgb="FFFF0000"/>
        </patternFill>
      </fill>
    </dxf>
    <dxf>
      <fill>
        <patternFill>
          <bgColor rgb="FFFF00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ont>
        <color theme="0"/>
      </font>
      <fill>
        <patternFill>
          <bgColor rgb="FFC00000"/>
        </patternFill>
      </fill>
    </dxf>
    <dxf>
      <fill>
        <patternFill>
          <bgColor theme="9" tint="-0.24994659260841701"/>
        </patternFill>
      </fill>
    </dxf>
    <dxf>
      <fill>
        <patternFill>
          <bgColor theme="0"/>
        </patternFill>
      </fill>
    </dxf>
    <dxf>
      <fill>
        <patternFill>
          <bgColor theme="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rgb="FF00FF00"/>
        </patternFill>
      </fill>
    </dxf>
    <dxf>
      <font>
        <color theme="0"/>
      </font>
      <fill>
        <patternFill>
          <bgColor rgb="FFC00000"/>
        </patternFill>
      </fill>
    </dxf>
    <dxf>
      <fill>
        <patternFill>
          <bgColor theme="9" tint="-0.24994659260841701"/>
        </patternFill>
      </fill>
    </dxf>
    <dxf>
      <fill>
        <patternFill>
          <bgColor rgb="FF00FF00"/>
        </patternFill>
      </fill>
    </dxf>
    <dxf>
      <fill>
        <patternFill>
          <bgColor rgb="FFFF0000"/>
        </patternFill>
      </fill>
    </dxf>
    <dxf>
      <fill>
        <patternFill>
          <bgColor rgb="FFFF0000"/>
        </patternFill>
      </fill>
    </dxf>
    <dxf>
      <fill>
        <patternFill>
          <bgColor rgb="FFFFFF00"/>
        </patternFill>
      </fill>
    </dxf>
    <dxf>
      <font>
        <color theme="0"/>
      </font>
      <fill>
        <patternFill>
          <bgColor rgb="FFC00000"/>
        </patternFill>
      </fill>
    </dxf>
    <dxf>
      <fill>
        <patternFill>
          <bgColor theme="0"/>
        </patternFill>
      </fill>
    </dxf>
    <dxf>
      <fill>
        <patternFill>
          <bgColor theme="9" tint="-0.24994659260841701"/>
        </patternFill>
      </fill>
    </dxf>
    <dxf>
      <fill>
        <patternFill>
          <bgColor theme="0"/>
        </patternFill>
      </fill>
    </dxf>
    <dxf>
      <font>
        <color theme="0"/>
      </font>
      <fill>
        <patternFill>
          <bgColor rgb="FFC00000"/>
        </patternFill>
      </fill>
    </dxf>
    <dxf>
      <fill>
        <patternFill>
          <bgColor rgb="FF00FF00"/>
        </patternFill>
      </fill>
    </dxf>
    <dxf>
      <fill>
        <patternFill>
          <bgColor rgb="FFFF0000"/>
        </patternFill>
      </fill>
    </dxf>
    <dxf>
      <fill>
        <patternFill>
          <bgColor rgb="FFFFFF00"/>
        </patternFill>
      </fill>
    </dxf>
    <dxf>
      <fill>
        <patternFill>
          <bgColor rgb="FFFF0000"/>
        </patternFill>
      </fill>
    </dxf>
    <dxf>
      <fill>
        <patternFill>
          <bgColor theme="0"/>
        </patternFill>
      </fill>
    </dxf>
    <dxf>
      <fill>
        <patternFill>
          <bgColor theme="9" tint="-0.24994659260841701"/>
        </patternFill>
      </fill>
    </dxf>
    <dxf>
      <fill>
        <patternFill>
          <bgColor rgb="FFFF0000"/>
        </patternFill>
      </fill>
    </dxf>
    <dxf>
      <font>
        <color theme="0"/>
      </font>
      <fill>
        <patternFill>
          <bgColor rgb="FFC00000"/>
        </patternFill>
      </fill>
    </dxf>
    <dxf>
      <fill>
        <patternFill>
          <bgColor rgb="FF00FF00"/>
        </patternFill>
      </fill>
    </dxf>
    <dxf>
      <fill>
        <patternFill>
          <bgColor rgb="FFFFFF00"/>
        </patternFill>
      </fill>
    </dxf>
    <dxf>
      <fill>
        <patternFill>
          <bgColor rgb="FFFF0000"/>
        </patternFill>
      </fill>
    </dxf>
  </dxfs>
  <tableStyles count="0" defaultTableStyle="TableStyleMedium2" defaultPivotStyle="PivotStyleLight16"/>
  <colors>
    <mruColors>
      <color rgb="FFFFFF00"/>
      <color rgb="FFFFFF66"/>
      <color rgb="FF33B8F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77"/>
  <sheetViews>
    <sheetView tabSelected="1" zoomScale="90" zoomScaleNormal="90" workbookViewId="0">
      <selection activeCell="B12" sqref="B12:B14"/>
    </sheetView>
  </sheetViews>
  <sheetFormatPr baseColWidth="10" defaultRowHeight="14.4" x14ac:dyDescent="0.3"/>
  <cols>
    <col min="1" max="1" width="1.6640625" style="26" customWidth="1"/>
    <col min="2" max="2" width="19.109375" style="2" customWidth="1"/>
    <col min="3" max="3" width="3.6640625" style="2" customWidth="1"/>
    <col min="4" max="4" width="38.6640625" style="3" customWidth="1"/>
    <col min="5" max="5" width="4.5546875" style="4" customWidth="1"/>
    <col min="6" max="6" width="25.5546875" style="5" customWidth="1"/>
    <col min="7" max="7" width="21.88671875" style="6" customWidth="1"/>
    <col min="8" max="8" width="14.88671875" style="4" customWidth="1"/>
    <col min="9" max="9" width="12.88671875" style="4" customWidth="1"/>
    <col min="10" max="28" width="6.33203125" style="4" customWidth="1"/>
    <col min="29" max="29" width="7.44140625" style="4" customWidth="1"/>
    <col min="30" max="30" width="16.109375" style="4" customWidth="1"/>
    <col min="31" max="31" width="12.44140625" style="4" customWidth="1"/>
    <col min="32" max="32" width="15.109375" style="4" customWidth="1"/>
    <col min="33" max="33" width="3.6640625" style="4" customWidth="1"/>
    <col min="34" max="34" width="38.5546875" style="8" customWidth="1"/>
    <col min="35" max="35" width="10.5546875" style="7" customWidth="1"/>
    <col min="36" max="42" width="15.33203125" style="11" customWidth="1"/>
    <col min="43" max="43" width="9.5546875" style="11" customWidth="1"/>
    <col min="44" max="44" width="13.44140625" style="9" customWidth="1"/>
    <col min="45" max="45" width="16.109375" style="4" customWidth="1"/>
    <col min="46" max="46" width="13.44140625" style="9" customWidth="1"/>
    <col min="47" max="47" width="15.33203125" style="4" customWidth="1"/>
    <col min="48" max="48" width="14.44140625" style="4" customWidth="1"/>
    <col min="49" max="50" width="10.88671875" style="10" customWidth="1"/>
    <col min="51" max="51" width="37.5546875" style="5" customWidth="1"/>
    <col min="52" max="52" width="24.5546875" style="5" customWidth="1"/>
    <col min="53" max="53" width="14" style="5" customWidth="1"/>
    <col min="54" max="54" width="48.77734375" style="8" customWidth="1"/>
    <col min="55" max="55" width="18.5546875" style="5" customWidth="1"/>
    <col min="56" max="78" width="11.44140625" style="26"/>
  </cols>
  <sheetData>
    <row r="1" spans="2:55" ht="9.75" customHeight="1" thickBot="1" x14ac:dyDescent="0.35"/>
    <row r="2" spans="2:55" s="26" customFormat="1" ht="25.5" customHeight="1" thickBot="1" x14ac:dyDescent="0.35">
      <c r="B2" s="291" t="s">
        <v>11</v>
      </c>
      <c r="C2" s="282"/>
      <c r="D2" s="282"/>
      <c r="E2" s="282"/>
      <c r="F2" s="282"/>
      <c r="G2" s="282"/>
      <c r="H2" s="282"/>
      <c r="I2" s="282"/>
      <c r="J2" s="282"/>
      <c r="K2" s="282"/>
      <c r="L2" s="282"/>
      <c r="M2" s="282"/>
      <c r="N2" s="282"/>
      <c r="O2" s="282"/>
      <c r="P2" s="282"/>
      <c r="Q2" s="282"/>
      <c r="R2" s="282"/>
      <c r="S2" s="282"/>
      <c r="T2" s="282"/>
      <c r="U2" s="282" t="s">
        <v>11</v>
      </c>
      <c r="V2" s="282"/>
      <c r="W2" s="282"/>
      <c r="X2" s="282"/>
      <c r="Y2" s="282"/>
      <c r="Z2" s="282"/>
      <c r="AA2" s="282"/>
      <c r="AB2" s="282"/>
      <c r="AC2" s="282"/>
      <c r="AD2" s="282"/>
      <c r="AE2" s="282"/>
      <c r="AF2" s="282"/>
      <c r="AG2" s="282"/>
      <c r="AH2" s="282"/>
      <c r="AI2" s="282"/>
      <c r="AJ2" s="282"/>
      <c r="AK2" s="282"/>
      <c r="AL2" s="282"/>
      <c r="AM2" s="282"/>
      <c r="AN2" s="282"/>
      <c r="AO2" s="291" t="s">
        <v>11</v>
      </c>
      <c r="AP2" s="282"/>
      <c r="AQ2" s="282"/>
      <c r="AR2" s="282"/>
      <c r="AS2" s="282"/>
      <c r="AT2" s="282"/>
      <c r="AU2" s="282"/>
      <c r="AV2" s="282"/>
      <c r="AW2" s="282"/>
      <c r="AX2" s="282"/>
      <c r="AY2" s="282"/>
      <c r="AZ2" s="282"/>
      <c r="BA2" s="282"/>
      <c r="BB2" s="282"/>
      <c r="BC2" s="376"/>
    </row>
    <row r="3" spans="2:55" s="26" customFormat="1" ht="9" customHeight="1" x14ac:dyDescent="0.3">
      <c r="B3" s="27"/>
      <c r="C3" s="27"/>
      <c r="D3" s="28"/>
      <c r="E3" s="29"/>
      <c r="F3" s="30"/>
      <c r="G3" s="31"/>
      <c r="H3" s="29"/>
      <c r="I3" s="29"/>
      <c r="J3" s="29"/>
      <c r="K3" s="29"/>
      <c r="L3" s="29"/>
      <c r="M3" s="29"/>
      <c r="N3" s="29"/>
      <c r="O3" s="29"/>
      <c r="P3" s="29"/>
      <c r="Q3" s="29"/>
      <c r="R3" s="29"/>
      <c r="S3" s="29"/>
      <c r="T3" s="29"/>
      <c r="U3" s="29"/>
      <c r="V3" s="29"/>
      <c r="W3" s="29"/>
      <c r="X3" s="29"/>
      <c r="Y3" s="29"/>
      <c r="Z3" s="29"/>
      <c r="AA3" s="29"/>
      <c r="AB3" s="29"/>
      <c r="AC3" s="29"/>
      <c r="AD3" s="29"/>
      <c r="AE3" s="29"/>
      <c r="AF3" s="29"/>
      <c r="AG3" s="29"/>
      <c r="AH3" s="32"/>
      <c r="AI3" s="33"/>
      <c r="AJ3" s="34"/>
      <c r="AK3" s="34"/>
      <c r="AL3" s="34"/>
      <c r="AM3" s="34"/>
      <c r="AN3" s="34"/>
      <c r="AO3" s="34"/>
      <c r="AP3" s="34"/>
      <c r="AQ3" s="34"/>
      <c r="AR3" s="35"/>
      <c r="AS3" s="29"/>
      <c r="AT3" s="35"/>
      <c r="AU3" s="29"/>
      <c r="AV3" s="29"/>
      <c r="AW3" s="36"/>
      <c r="AX3" s="36"/>
      <c r="AY3" s="30"/>
      <c r="AZ3" s="30"/>
      <c r="BA3" s="30"/>
      <c r="BB3" s="32"/>
      <c r="BC3" s="58"/>
    </row>
    <row r="4" spans="2:55" s="26" customFormat="1" ht="15" hidden="1" customHeight="1" x14ac:dyDescent="0.3">
      <c r="B4" s="27"/>
      <c r="C4" s="27"/>
      <c r="D4" s="54" t="s">
        <v>10</v>
      </c>
      <c r="E4" s="59" t="s">
        <v>58</v>
      </c>
      <c r="F4" s="59" t="s">
        <v>59</v>
      </c>
      <c r="G4" s="54" t="s">
        <v>75</v>
      </c>
      <c r="H4" s="54" t="s">
        <v>93</v>
      </c>
      <c r="I4" s="54" t="s">
        <v>9</v>
      </c>
      <c r="J4" s="29"/>
      <c r="K4" s="29"/>
      <c r="L4" s="29"/>
      <c r="M4" s="29"/>
      <c r="N4" s="29"/>
      <c r="O4" s="29"/>
      <c r="P4" s="29"/>
      <c r="Q4" s="29"/>
      <c r="R4" s="29"/>
      <c r="S4" s="29"/>
      <c r="T4" s="29"/>
      <c r="U4" s="29"/>
      <c r="V4" s="29"/>
      <c r="W4" s="29"/>
      <c r="X4" s="29"/>
      <c r="Y4" s="29"/>
      <c r="Z4" s="29"/>
      <c r="AA4" s="29"/>
      <c r="AB4" s="29"/>
      <c r="AC4" s="29"/>
      <c r="AD4" s="29"/>
      <c r="AE4" s="29"/>
      <c r="AF4" s="29"/>
      <c r="AG4" s="29"/>
      <c r="AH4" s="32"/>
      <c r="AI4" s="33"/>
      <c r="AJ4" s="34"/>
      <c r="AK4" s="34"/>
      <c r="AL4" s="34"/>
      <c r="AM4" s="34"/>
      <c r="AN4" s="34"/>
      <c r="AO4" s="34"/>
      <c r="AP4" s="34"/>
      <c r="AQ4" s="34"/>
      <c r="AR4" s="35"/>
      <c r="AS4" s="29"/>
      <c r="AT4" s="35"/>
      <c r="AU4" s="29"/>
      <c r="AV4" s="29"/>
      <c r="AW4" s="36"/>
      <c r="AX4" s="36"/>
      <c r="AY4" s="30"/>
      <c r="AZ4" s="30"/>
      <c r="BA4" s="30"/>
      <c r="BB4" s="32"/>
      <c r="BC4" s="58"/>
    </row>
    <row r="5" spans="2:55" s="26" customFormat="1" ht="15" hidden="1" customHeight="1" x14ac:dyDescent="0.3">
      <c r="B5" s="27"/>
      <c r="C5" s="27"/>
      <c r="D5" s="1" t="s">
        <v>60</v>
      </c>
      <c r="E5" s="60">
        <v>5</v>
      </c>
      <c r="F5" s="60">
        <v>20</v>
      </c>
      <c r="G5" s="1" t="s">
        <v>3</v>
      </c>
      <c r="H5" s="37" t="s">
        <v>94</v>
      </c>
      <c r="I5" t="s">
        <v>64</v>
      </c>
      <c r="J5" s="29"/>
      <c r="K5" s="29"/>
      <c r="L5" s="29"/>
      <c r="M5" s="29"/>
      <c r="N5" s="29"/>
      <c r="O5" s="29"/>
      <c r="P5" s="29"/>
      <c r="Q5" s="29"/>
      <c r="R5" s="29"/>
      <c r="S5" s="29"/>
      <c r="T5" s="29"/>
      <c r="U5" s="29"/>
      <c r="V5" s="29"/>
      <c r="W5" s="29"/>
      <c r="X5" s="29"/>
      <c r="Y5" s="29"/>
      <c r="Z5" s="29"/>
      <c r="AA5" s="29"/>
      <c r="AB5" s="29"/>
      <c r="AC5" s="29"/>
      <c r="AD5" s="29"/>
      <c r="AE5" s="29"/>
      <c r="AF5" s="29"/>
      <c r="AG5" s="29"/>
      <c r="AH5" s="32"/>
      <c r="AI5" s="33"/>
      <c r="AJ5" s="34"/>
      <c r="AK5" s="34"/>
      <c r="AL5" s="34"/>
      <c r="AM5" s="34"/>
      <c r="AN5" s="34"/>
      <c r="AO5" s="34"/>
      <c r="AP5" s="34"/>
      <c r="AQ5" s="34"/>
      <c r="AR5" s="35"/>
      <c r="AS5" s="29"/>
      <c r="AT5" s="35"/>
      <c r="AU5" s="29"/>
      <c r="AV5" s="29"/>
      <c r="AW5" s="36"/>
      <c r="AX5" s="36"/>
      <c r="AY5" s="30"/>
      <c r="AZ5" s="30"/>
      <c r="BA5" s="30"/>
      <c r="BB5" s="32"/>
      <c r="BC5" s="58"/>
    </row>
    <row r="6" spans="2:55" s="26" customFormat="1" ht="15" hidden="1" customHeight="1" x14ac:dyDescent="0.3">
      <c r="B6" s="27"/>
      <c r="C6" s="27"/>
      <c r="D6" s="1" t="s">
        <v>61</v>
      </c>
      <c r="E6" s="60">
        <v>4</v>
      </c>
      <c r="F6" s="60">
        <v>10</v>
      </c>
      <c r="G6" s="1" t="s">
        <v>7</v>
      </c>
      <c r="H6" s="37" t="s">
        <v>45</v>
      </c>
      <c r="I6" t="s">
        <v>65</v>
      </c>
      <c r="J6" s="29"/>
      <c r="K6" s="29"/>
      <c r="L6" s="29"/>
      <c r="M6" s="29"/>
      <c r="N6" s="29"/>
      <c r="O6" s="29"/>
      <c r="P6" s="29"/>
      <c r="Q6" s="29"/>
      <c r="R6" s="29"/>
      <c r="S6" s="29"/>
      <c r="T6" s="29"/>
      <c r="U6" s="29"/>
      <c r="V6" s="29"/>
      <c r="W6" s="29"/>
      <c r="X6" s="29"/>
      <c r="Y6" s="29"/>
      <c r="Z6" s="29"/>
      <c r="AA6" s="29"/>
      <c r="AB6" s="29"/>
      <c r="AC6" s="29"/>
      <c r="AD6" s="29"/>
      <c r="AE6" s="29"/>
      <c r="AF6" s="29"/>
      <c r="AG6" s="29"/>
      <c r="AH6" s="32"/>
      <c r="AI6" s="33"/>
      <c r="AJ6" s="34"/>
      <c r="AK6" s="34"/>
      <c r="AL6" s="34"/>
      <c r="AM6" s="34"/>
      <c r="AN6" s="34"/>
      <c r="AO6" s="34"/>
      <c r="AP6" s="34"/>
      <c r="AQ6" s="34"/>
      <c r="AR6" s="35"/>
      <c r="AS6" s="29"/>
      <c r="AT6" s="35"/>
      <c r="AU6" s="29"/>
      <c r="AV6" s="29"/>
      <c r="AW6" s="36"/>
      <c r="AX6" s="36"/>
      <c r="AY6" s="30"/>
      <c r="AZ6" s="30"/>
      <c r="BA6" s="30"/>
      <c r="BB6" s="32"/>
      <c r="BC6" s="58"/>
    </row>
    <row r="7" spans="2:55" s="26" customFormat="1" ht="15" hidden="1" customHeight="1" x14ac:dyDescent="0.3">
      <c r="B7" s="27"/>
      <c r="C7" s="27"/>
      <c r="D7" s="1" t="s">
        <v>55</v>
      </c>
      <c r="E7" s="60">
        <v>3</v>
      </c>
      <c r="F7" s="60">
        <v>5</v>
      </c>
      <c r="G7" s="31"/>
      <c r="H7" s="37" t="s">
        <v>46</v>
      </c>
      <c r="I7" t="s">
        <v>66</v>
      </c>
      <c r="J7" s="29"/>
      <c r="K7" s="29"/>
      <c r="L7" s="29"/>
      <c r="M7" s="29"/>
      <c r="N7" s="29"/>
      <c r="O7" s="29"/>
      <c r="P7" s="29"/>
      <c r="Q7" s="29"/>
      <c r="R7" s="29"/>
      <c r="S7" s="29"/>
      <c r="T7" s="29"/>
      <c r="U7" s="29"/>
      <c r="V7" s="29"/>
      <c r="W7" s="29"/>
      <c r="X7" s="29"/>
      <c r="Y7" s="29"/>
      <c r="Z7" s="29"/>
      <c r="AA7" s="29"/>
      <c r="AB7" s="29"/>
      <c r="AC7" s="29"/>
      <c r="AD7" s="29"/>
      <c r="AE7" s="29"/>
      <c r="AF7" s="29"/>
      <c r="AG7" s="29"/>
      <c r="AH7" s="32"/>
      <c r="AI7" s="33"/>
      <c r="AJ7" s="34"/>
      <c r="AK7" s="34"/>
      <c r="AL7" s="34"/>
      <c r="AM7" s="34"/>
      <c r="AN7" s="34"/>
      <c r="AO7" s="34"/>
      <c r="AP7" s="34"/>
      <c r="AQ7" s="34"/>
      <c r="AR7" s="35"/>
      <c r="AS7" s="29"/>
      <c r="AT7" s="35"/>
      <c r="AU7" s="29"/>
      <c r="AV7" s="29"/>
      <c r="AW7" s="36"/>
      <c r="AX7" s="36"/>
      <c r="AY7" s="30"/>
      <c r="AZ7" s="30"/>
      <c r="BA7" s="30"/>
      <c r="BB7" s="32"/>
      <c r="BC7" s="58"/>
    </row>
    <row r="8" spans="2:55" s="26" customFormat="1" ht="15" hidden="1" customHeight="1" x14ac:dyDescent="0.3">
      <c r="B8" s="27"/>
      <c r="C8" s="27"/>
      <c r="D8" s="1" t="s">
        <v>56</v>
      </c>
      <c r="E8" s="60">
        <v>2</v>
      </c>
      <c r="F8" s="60"/>
      <c r="G8" s="31"/>
      <c r="H8" s="37" t="s">
        <v>47</v>
      </c>
      <c r="J8" s="29"/>
      <c r="K8" s="29"/>
      <c r="L8" s="29"/>
      <c r="M8" s="29"/>
      <c r="N8" s="29"/>
      <c r="O8" s="29"/>
      <c r="P8" s="29"/>
      <c r="Q8" s="29"/>
      <c r="R8" s="29"/>
      <c r="S8" s="29"/>
      <c r="T8" s="29"/>
      <c r="U8" s="29"/>
      <c r="V8" s="29"/>
      <c r="W8" s="29"/>
      <c r="X8" s="29"/>
      <c r="Y8" s="29"/>
      <c r="Z8" s="29"/>
      <c r="AA8" s="29"/>
      <c r="AB8" s="29"/>
      <c r="AC8" s="29"/>
      <c r="AD8" s="29"/>
      <c r="AE8" s="29"/>
      <c r="AF8" s="29"/>
      <c r="AG8" s="29"/>
      <c r="AH8" s="32"/>
      <c r="AI8" s="33"/>
      <c r="AJ8" s="34"/>
      <c r="AK8" s="34"/>
      <c r="AL8" s="34"/>
      <c r="AM8" s="34"/>
      <c r="AN8" s="34"/>
      <c r="AO8" s="34"/>
      <c r="AP8" s="34"/>
      <c r="AQ8" s="34"/>
      <c r="AR8" s="35"/>
      <c r="AS8" s="29"/>
      <c r="AT8" s="35"/>
      <c r="AU8" s="29"/>
      <c r="AV8" s="29"/>
      <c r="AW8" s="36"/>
      <c r="AX8" s="36"/>
      <c r="AY8" s="30"/>
      <c r="AZ8" s="30"/>
      <c r="BA8" s="30"/>
      <c r="BB8" s="32"/>
      <c r="BC8" s="58"/>
    </row>
    <row r="9" spans="2:55" s="26" customFormat="1" ht="15" hidden="1" customHeight="1" x14ac:dyDescent="0.3">
      <c r="B9" s="27"/>
      <c r="C9" s="27"/>
      <c r="D9" s="1" t="s">
        <v>74</v>
      </c>
      <c r="E9" s="60">
        <v>1</v>
      </c>
      <c r="F9" s="1"/>
      <c r="G9" s="60"/>
      <c r="H9" s="31"/>
      <c r="I9" s="29"/>
      <c r="J9" s="29"/>
      <c r="K9" s="29"/>
      <c r="L9" s="29"/>
      <c r="M9" s="29"/>
      <c r="N9" s="29"/>
      <c r="O9" s="29"/>
      <c r="P9" s="29"/>
      <c r="Q9" s="29"/>
      <c r="R9" s="29"/>
      <c r="S9" s="29"/>
      <c r="T9" s="29"/>
      <c r="U9" s="29"/>
      <c r="V9" s="29"/>
      <c r="W9" s="29"/>
      <c r="X9" s="29"/>
      <c r="Y9" s="29"/>
      <c r="Z9" s="29"/>
      <c r="AA9" s="29"/>
      <c r="AB9" s="29"/>
      <c r="AC9" s="29"/>
      <c r="AD9" s="29"/>
      <c r="AE9" s="29"/>
      <c r="AF9" s="29"/>
      <c r="AG9" s="29"/>
      <c r="AH9" s="32"/>
      <c r="AI9" s="33"/>
      <c r="AJ9" s="34"/>
      <c r="AK9" s="34"/>
      <c r="AL9" s="34"/>
      <c r="AM9" s="34"/>
      <c r="AN9" s="34"/>
      <c r="AO9" s="34"/>
      <c r="AP9" s="34"/>
      <c r="AQ9" s="34"/>
      <c r="AR9" s="35"/>
      <c r="AS9" s="29"/>
      <c r="AT9" s="35"/>
      <c r="AU9" s="29"/>
      <c r="AV9" s="29"/>
      <c r="AW9" s="36"/>
      <c r="AX9" s="36"/>
      <c r="AY9" s="30"/>
      <c r="AZ9" s="30"/>
      <c r="BA9" s="30"/>
      <c r="BB9" s="32"/>
      <c r="BC9" s="58"/>
    </row>
    <row r="10" spans="2:55" s="26" customFormat="1" ht="6.75" customHeight="1" thickBot="1" x14ac:dyDescent="0.35">
      <c r="B10" s="27"/>
      <c r="C10" s="27"/>
      <c r="D10" s="28"/>
      <c r="E10" s="29"/>
      <c r="F10" s="35"/>
      <c r="G10" s="37"/>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32"/>
      <c r="AI10" s="33"/>
      <c r="AJ10" s="34"/>
      <c r="AK10" s="34"/>
      <c r="AL10" s="34"/>
      <c r="AM10" s="34"/>
      <c r="AN10" s="34"/>
      <c r="AO10" s="34"/>
      <c r="AP10" s="34"/>
      <c r="AQ10" s="34"/>
      <c r="AR10" s="35"/>
      <c r="AS10" s="29"/>
      <c r="AT10" s="35"/>
      <c r="AU10" s="29"/>
      <c r="AV10" s="29"/>
      <c r="AW10" s="36"/>
      <c r="AX10" s="36"/>
      <c r="AY10" s="30"/>
      <c r="AZ10" s="30"/>
      <c r="BA10" s="30"/>
      <c r="BB10" s="32"/>
      <c r="BC10" s="58"/>
    </row>
    <row r="11" spans="2:55" ht="20.25" customHeight="1" thickBot="1" x14ac:dyDescent="0.35">
      <c r="B11" s="377" t="s">
        <v>48</v>
      </c>
      <c r="C11" s="378"/>
      <c r="D11" s="379"/>
      <c r="E11" s="379"/>
      <c r="F11" s="379"/>
      <c r="G11" s="380"/>
      <c r="H11" s="381" t="s">
        <v>49</v>
      </c>
      <c r="I11" s="382"/>
      <c r="J11" s="382"/>
      <c r="K11" s="382"/>
      <c r="L11" s="382"/>
      <c r="M11" s="382"/>
      <c r="N11" s="382"/>
      <c r="O11" s="382"/>
      <c r="P11" s="382"/>
      <c r="Q11" s="382"/>
      <c r="R11" s="382"/>
      <c r="S11" s="382"/>
      <c r="T11" s="382"/>
      <c r="U11" s="382"/>
      <c r="V11" s="382"/>
      <c r="W11" s="382"/>
      <c r="X11" s="382"/>
      <c r="Y11" s="382"/>
      <c r="Z11" s="382"/>
      <c r="AA11" s="382"/>
      <c r="AB11" s="382"/>
      <c r="AC11" s="382"/>
      <c r="AD11" s="382"/>
      <c r="AE11" s="382"/>
      <c r="AF11" s="382"/>
      <c r="AG11" s="382"/>
      <c r="AH11" s="382"/>
      <c r="AI11" s="382"/>
      <c r="AJ11" s="382"/>
      <c r="AK11" s="382"/>
      <c r="AL11" s="382"/>
      <c r="AM11" s="382"/>
      <c r="AN11" s="382"/>
      <c r="AO11" s="382"/>
      <c r="AP11" s="382"/>
      <c r="AQ11" s="382"/>
      <c r="AR11" s="382"/>
      <c r="AS11" s="382"/>
      <c r="AT11" s="382"/>
      <c r="AU11" s="382"/>
      <c r="AV11" s="383"/>
      <c r="AW11" s="285" t="s">
        <v>12</v>
      </c>
      <c r="AX11" s="287"/>
      <c r="AY11" s="287"/>
      <c r="AZ11" s="287"/>
      <c r="BA11" s="287"/>
      <c r="BB11" s="287"/>
      <c r="BC11" s="280"/>
    </row>
    <row r="12" spans="2:55" ht="19.5" customHeight="1" thickBot="1" x14ac:dyDescent="0.35">
      <c r="B12" s="384" t="s">
        <v>13</v>
      </c>
      <c r="C12" s="274" t="s">
        <v>1</v>
      </c>
      <c r="D12" s="275"/>
      <c r="E12" s="389" t="s">
        <v>14</v>
      </c>
      <c r="F12" s="390"/>
      <c r="G12" s="393" t="s">
        <v>4</v>
      </c>
      <c r="H12" s="283" t="s">
        <v>15</v>
      </c>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396"/>
      <c r="AG12" s="53"/>
      <c r="AH12" s="385" t="s">
        <v>16</v>
      </c>
      <c r="AI12" s="386"/>
      <c r="AJ12" s="386"/>
      <c r="AK12" s="386"/>
      <c r="AL12" s="386"/>
      <c r="AM12" s="386"/>
      <c r="AN12" s="386"/>
      <c r="AO12" s="386"/>
      <c r="AP12" s="386"/>
      <c r="AQ12" s="386"/>
      <c r="AR12" s="386"/>
      <c r="AS12" s="386"/>
      <c r="AT12" s="386"/>
      <c r="AU12" s="386"/>
      <c r="AV12" s="387"/>
      <c r="AW12" s="286"/>
      <c r="AX12" s="288"/>
      <c r="AY12" s="288"/>
      <c r="AZ12" s="288"/>
      <c r="BA12" s="288"/>
      <c r="BB12" s="288"/>
      <c r="BC12" s="281"/>
    </row>
    <row r="13" spans="2:55" ht="35.25" customHeight="1" thickBot="1" x14ac:dyDescent="0.35">
      <c r="B13" s="292"/>
      <c r="C13" s="276"/>
      <c r="D13" s="277"/>
      <c r="E13" s="391"/>
      <c r="F13" s="392"/>
      <c r="G13" s="394"/>
      <c r="H13" s="289" t="s">
        <v>17</v>
      </c>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388"/>
      <c r="AG13" s="285" t="s">
        <v>18</v>
      </c>
      <c r="AH13" s="275"/>
      <c r="AI13" s="272" t="s">
        <v>19</v>
      </c>
      <c r="AJ13" s="52" t="s">
        <v>77</v>
      </c>
      <c r="AK13" s="52" t="s">
        <v>78</v>
      </c>
      <c r="AL13" s="52" t="s">
        <v>79</v>
      </c>
      <c r="AM13" s="52" t="s">
        <v>80</v>
      </c>
      <c r="AN13" s="52" t="s">
        <v>81</v>
      </c>
      <c r="AO13" s="52" t="s">
        <v>82</v>
      </c>
      <c r="AP13" s="52" t="s">
        <v>83</v>
      </c>
      <c r="AQ13" s="23" t="s">
        <v>67</v>
      </c>
      <c r="AR13" s="289" t="s">
        <v>20</v>
      </c>
      <c r="AS13" s="290"/>
      <c r="AT13" s="290"/>
      <c r="AU13" s="290"/>
      <c r="AV13" s="388"/>
      <c r="AW13" s="397" t="s">
        <v>21</v>
      </c>
      <c r="AX13" s="398"/>
      <c r="AY13" s="398"/>
      <c r="AZ13" s="399"/>
      <c r="BA13" s="400" t="s">
        <v>22</v>
      </c>
      <c r="BB13" s="401"/>
      <c r="BC13" s="402"/>
    </row>
    <row r="14" spans="2:55" ht="44.25" customHeight="1" thickBot="1" x14ac:dyDescent="0.35">
      <c r="B14" s="293"/>
      <c r="C14" s="278"/>
      <c r="D14" s="279"/>
      <c r="E14" s="12" t="s">
        <v>2</v>
      </c>
      <c r="F14" s="12" t="s">
        <v>50</v>
      </c>
      <c r="G14" s="395"/>
      <c r="H14" s="13" t="s">
        <v>5</v>
      </c>
      <c r="I14" s="14" t="s">
        <v>51</v>
      </c>
      <c r="J14" s="24" t="s">
        <v>23</v>
      </c>
      <c r="K14" s="24" t="s">
        <v>24</v>
      </c>
      <c r="L14" s="24" t="s">
        <v>25</v>
      </c>
      <c r="M14" s="24" t="s">
        <v>26</v>
      </c>
      <c r="N14" s="24" t="s">
        <v>27</v>
      </c>
      <c r="O14" s="24" t="s">
        <v>28</v>
      </c>
      <c r="P14" s="24" t="s">
        <v>29</v>
      </c>
      <c r="Q14" s="24" t="s">
        <v>30</v>
      </c>
      <c r="R14" s="24" t="s">
        <v>31</v>
      </c>
      <c r="S14" s="24" t="s">
        <v>32</v>
      </c>
      <c r="T14" s="24" t="s">
        <v>33</v>
      </c>
      <c r="U14" s="24" t="s">
        <v>34</v>
      </c>
      <c r="V14" s="24" t="s">
        <v>35</v>
      </c>
      <c r="W14" s="24" t="s">
        <v>36</v>
      </c>
      <c r="X14" s="24" t="s">
        <v>37</v>
      </c>
      <c r="Y14" s="24" t="s">
        <v>38</v>
      </c>
      <c r="Z14" s="24" t="s">
        <v>39</v>
      </c>
      <c r="AA14" s="24" t="s">
        <v>40</v>
      </c>
      <c r="AB14" s="24" t="s">
        <v>76</v>
      </c>
      <c r="AC14" s="25" t="s">
        <v>41</v>
      </c>
      <c r="AD14" s="14" t="s">
        <v>6</v>
      </c>
      <c r="AE14" s="14" t="s">
        <v>52</v>
      </c>
      <c r="AF14" s="15" t="s">
        <v>42</v>
      </c>
      <c r="AG14" s="286"/>
      <c r="AH14" s="279"/>
      <c r="AI14" s="273"/>
      <c r="AJ14" s="65" t="s">
        <v>84</v>
      </c>
      <c r="AK14" s="65" t="s">
        <v>85</v>
      </c>
      <c r="AL14" s="65" t="s">
        <v>86</v>
      </c>
      <c r="AM14" s="65" t="s">
        <v>87</v>
      </c>
      <c r="AN14" s="65" t="s">
        <v>88</v>
      </c>
      <c r="AO14" s="65" t="s">
        <v>89</v>
      </c>
      <c r="AP14" s="65" t="s">
        <v>90</v>
      </c>
      <c r="AQ14" s="16">
        <f>SUM(AJ14:AP14)</f>
        <v>0</v>
      </c>
      <c r="AR14" s="13" t="s">
        <v>5</v>
      </c>
      <c r="AS14" s="14" t="s">
        <v>53</v>
      </c>
      <c r="AT14" s="14" t="s">
        <v>6</v>
      </c>
      <c r="AU14" s="14" t="s">
        <v>54</v>
      </c>
      <c r="AV14" s="15" t="s">
        <v>42</v>
      </c>
      <c r="AW14" s="50" t="s">
        <v>62</v>
      </c>
      <c r="AX14" s="157" t="s">
        <v>63</v>
      </c>
      <c r="AY14" s="158" t="s">
        <v>43</v>
      </c>
      <c r="AZ14" s="159" t="s">
        <v>92</v>
      </c>
      <c r="BA14" s="51" t="s">
        <v>44</v>
      </c>
      <c r="BB14" s="38" t="s">
        <v>43</v>
      </c>
      <c r="BC14" s="39" t="s">
        <v>91</v>
      </c>
    </row>
    <row r="15" spans="2:55" s="211" customFormat="1" ht="24.75" customHeight="1" x14ac:dyDescent="0.3">
      <c r="B15" s="271" t="s">
        <v>97</v>
      </c>
      <c r="C15" s="99" t="s">
        <v>68</v>
      </c>
      <c r="D15" s="209" t="s">
        <v>98</v>
      </c>
      <c r="E15" s="232" t="s">
        <v>57</v>
      </c>
      <c r="F15" s="370" t="s">
        <v>99</v>
      </c>
      <c r="G15" s="101" t="s">
        <v>46</v>
      </c>
      <c r="H15" s="257" t="s">
        <v>56</v>
      </c>
      <c r="I15" s="251">
        <v>2</v>
      </c>
      <c r="J15" s="261">
        <v>1</v>
      </c>
      <c r="K15" s="261">
        <v>1</v>
      </c>
      <c r="L15" s="261">
        <v>1</v>
      </c>
      <c r="M15" s="261">
        <v>1</v>
      </c>
      <c r="N15" s="261">
        <v>1</v>
      </c>
      <c r="O15" s="261">
        <v>1</v>
      </c>
      <c r="P15" s="261">
        <v>1</v>
      </c>
      <c r="Q15" s="261">
        <v>0</v>
      </c>
      <c r="R15" s="261">
        <v>0</v>
      </c>
      <c r="S15" s="261">
        <v>0</v>
      </c>
      <c r="T15" s="261">
        <v>1</v>
      </c>
      <c r="U15" s="261">
        <v>1</v>
      </c>
      <c r="V15" s="261">
        <v>0</v>
      </c>
      <c r="W15" s="261">
        <v>0</v>
      </c>
      <c r="X15" s="261">
        <v>1</v>
      </c>
      <c r="Y15" s="261">
        <v>0</v>
      </c>
      <c r="Z15" s="261">
        <v>0</v>
      </c>
      <c r="AA15" s="261">
        <v>0</v>
      </c>
      <c r="AB15" s="261">
        <v>0</v>
      </c>
      <c r="AC15" s="373">
        <f>SUM(J15:AB15)</f>
        <v>10</v>
      </c>
      <c r="AD15" s="264" t="str">
        <f>IF($AC15&lt;6,"5. Moderado",IF($AC15&lt;12,"10. Mayor",IF($AC15&gt;11,"20. Catastrófico")))</f>
        <v>10. Mayor</v>
      </c>
      <c r="AE15" s="264">
        <v>10</v>
      </c>
      <c r="AF15" s="267" t="str">
        <f>IF(I15+AE15=0," ",IF(OR(AND(I15=2,AE15=5),AND(I15=1,AE15=5),AND(I15=1,AE15=10),AND(I15=2,AE15=1),AND(I15=3,AE15=1)),"Bajo",IF(OR(AND(I15=2,AE15=10),AND(I15=1,AE15=20),AND(I15=3,AE15=5),AND(I15=5,AE15=5),AND(I15=4,AE15=5)),"Moderado",IF(OR(AND(I15=5,AE15=10),AND(I15=4,AE15=10),AND(I15=3,AE15=10),AND(I15=2,AE15=20),AND(I15=4,AE15=2),AND(I15=4,AE15=3),AND(I15=5,AE15=1),AND(I15=5,AE15=2)),"Alto",IF(OR(AND(I15=5,AE15=20),AND(I15=4,AE15=20),AND(I15=3,AE15=20)),"Extremo","")))))</f>
        <v>Moderado</v>
      </c>
      <c r="AG15" s="184" t="s">
        <v>68</v>
      </c>
      <c r="AH15" s="210" t="s">
        <v>224</v>
      </c>
      <c r="AI15" s="185" t="s">
        <v>3</v>
      </c>
      <c r="AJ15" s="186">
        <v>15</v>
      </c>
      <c r="AK15" s="186">
        <v>10</v>
      </c>
      <c r="AL15" s="186">
        <v>15</v>
      </c>
      <c r="AM15" s="186">
        <v>10</v>
      </c>
      <c r="AN15" s="186">
        <v>15</v>
      </c>
      <c r="AO15" s="186">
        <v>15</v>
      </c>
      <c r="AP15" s="186">
        <v>10</v>
      </c>
      <c r="AQ15" s="187">
        <f>SUM(AJ15:AP15)</f>
        <v>90</v>
      </c>
      <c r="AR15" s="257" t="s">
        <v>74</v>
      </c>
      <c r="AS15" s="251">
        <v>1</v>
      </c>
      <c r="AT15" s="251" t="s">
        <v>65</v>
      </c>
      <c r="AU15" s="251"/>
      <c r="AV15" s="253" t="str">
        <f>IF(AS15+AU15=0," ",IF(OR(AND(AS15=2,AU15=5),AND(AS15=1,AU15=5),AND(AS15=1,AU15=10),AND(AS15=2,AU15=1),AND(AS15=3,AU15=1)),"Bajo",IF(OR(AND(AS15=2,AU15=10),AND(AS15=1,AU15=20),AND(AS15=3,AU15=5),AND(AS15=5,AU15=5),AND(AS15=4,AU15=5)),"Moderado",IF(OR(AND(AS15=5,AU15=10),AND(AS15=4,AU15=10),AND(AS15=3,AU15=10),AND(AS15=2,AU15=20),AND(AS15=4,AU15=2),AND(AS15=4,AU15=3),AND(AS15=5,AU15=1),AND(AS15=5,AU15=2)),"Alto",IF(OR(AND(AS15=5,AU15=20),AND(AS15=4,AU15=20),AND(AS15=3,AU15=20)),"Extremo","")))))</f>
        <v/>
      </c>
      <c r="AW15" s="143">
        <v>46174</v>
      </c>
      <c r="AX15" s="188">
        <v>46357</v>
      </c>
      <c r="AY15" s="200" t="s">
        <v>100</v>
      </c>
      <c r="AZ15" s="189" t="s">
        <v>101</v>
      </c>
      <c r="BA15" s="69"/>
      <c r="BB15" s="21"/>
      <c r="BC15" s="189"/>
    </row>
    <row r="16" spans="2:55" s="211" customFormat="1" ht="24.75" customHeight="1" x14ac:dyDescent="0.3">
      <c r="B16" s="255"/>
      <c r="C16" s="97" t="s">
        <v>69</v>
      </c>
      <c r="D16" s="212" t="s">
        <v>102</v>
      </c>
      <c r="E16" s="233"/>
      <c r="F16" s="371"/>
      <c r="G16" s="364"/>
      <c r="H16" s="258"/>
      <c r="I16" s="252"/>
      <c r="J16" s="262"/>
      <c r="K16" s="262"/>
      <c r="L16" s="262"/>
      <c r="M16" s="262"/>
      <c r="N16" s="262"/>
      <c r="O16" s="262"/>
      <c r="P16" s="262"/>
      <c r="Q16" s="262"/>
      <c r="R16" s="262"/>
      <c r="S16" s="262"/>
      <c r="T16" s="262"/>
      <c r="U16" s="262"/>
      <c r="V16" s="262"/>
      <c r="W16" s="262"/>
      <c r="X16" s="262"/>
      <c r="Y16" s="262"/>
      <c r="Z16" s="262"/>
      <c r="AA16" s="262"/>
      <c r="AB16" s="262"/>
      <c r="AC16" s="374"/>
      <c r="AD16" s="265"/>
      <c r="AE16" s="265"/>
      <c r="AF16" s="268"/>
      <c r="AG16" s="190" t="s">
        <v>69</v>
      </c>
      <c r="AH16" s="213" t="s">
        <v>103</v>
      </c>
      <c r="AI16" s="191" t="s">
        <v>3</v>
      </c>
      <c r="AJ16" s="192">
        <v>15</v>
      </c>
      <c r="AK16" s="192">
        <v>10</v>
      </c>
      <c r="AL16" s="192">
        <v>15</v>
      </c>
      <c r="AM16" s="192">
        <v>10</v>
      </c>
      <c r="AN16" s="192">
        <v>15</v>
      </c>
      <c r="AO16" s="192">
        <v>15</v>
      </c>
      <c r="AP16" s="192">
        <v>10</v>
      </c>
      <c r="AQ16" s="193">
        <f t="shared" ref="AQ16:AQ20" si="0">SUM(AJ16:AP16)</f>
        <v>90</v>
      </c>
      <c r="AR16" s="258"/>
      <c r="AS16" s="252"/>
      <c r="AT16" s="252"/>
      <c r="AU16" s="252"/>
      <c r="AV16" s="254"/>
      <c r="AW16" s="194">
        <v>46054</v>
      </c>
      <c r="AX16" s="195">
        <v>46296</v>
      </c>
      <c r="AY16" s="199" t="s">
        <v>104</v>
      </c>
      <c r="AZ16" s="196" t="s">
        <v>105</v>
      </c>
      <c r="BA16" s="74"/>
      <c r="BB16" s="17"/>
      <c r="BC16" s="196"/>
    </row>
    <row r="17" spans="2:55" s="211" customFormat="1" ht="24.75" customHeight="1" x14ac:dyDescent="0.3">
      <c r="B17" s="255"/>
      <c r="C17" s="97" t="s">
        <v>70</v>
      </c>
      <c r="D17" s="212" t="s">
        <v>106</v>
      </c>
      <c r="E17" s="233"/>
      <c r="F17" s="371"/>
      <c r="G17" s="364"/>
      <c r="H17" s="258"/>
      <c r="I17" s="252"/>
      <c r="J17" s="262"/>
      <c r="K17" s="262"/>
      <c r="L17" s="262"/>
      <c r="M17" s="262"/>
      <c r="N17" s="262"/>
      <c r="O17" s="262"/>
      <c r="P17" s="262"/>
      <c r="Q17" s="262"/>
      <c r="R17" s="262"/>
      <c r="S17" s="262"/>
      <c r="T17" s="262"/>
      <c r="U17" s="262"/>
      <c r="V17" s="262"/>
      <c r="W17" s="262"/>
      <c r="X17" s="262"/>
      <c r="Y17" s="262"/>
      <c r="Z17" s="262"/>
      <c r="AA17" s="262"/>
      <c r="AB17" s="262"/>
      <c r="AC17" s="374"/>
      <c r="AD17" s="265"/>
      <c r="AE17" s="265"/>
      <c r="AF17" s="268"/>
      <c r="AG17" s="190" t="s">
        <v>70</v>
      </c>
      <c r="AH17" s="213" t="s">
        <v>225</v>
      </c>
      <c r="AI17" s="191" t="s">
        <v>3</v>
      </c>
      <c r="AJ17" s="192">
        <v>15</v>
      </c>
      <c r="AK17" s="192">
        <v>10</v>
      </c>
      <c r="AL17" s="192">
        <v>15</v>
      </c>
      <c r="AM17" s="192">
        <v>10</v>
      </c>
      <c r="AN17" s="192">
        <v>15</v>
      </c>
      <c r="AO17" s="192">
        <v>15</v>
      </c>
      <c r="AP17" s="192">
        <v>10</v>
      </c>
      <c r="AQ17" s="193">
        <f t="shared" si="0"/>
        <v>90</v>
      </c>
      <c r="AR17" s="258"/>
      <c r="AS17" s="252"/>
      <c r="AT17" s="252"/>
      <c r="AU17" s="252"/>
      <c r="AV17" s="254"/>
      <c r="AW17" s="197"/>
      <c r="AX17" s="198"/>
      <c r="AY17" s="201"/>
      <c r="AZ17" s="196"/>
      <c r="BA17" s="197"/>
      <c r="BB17" s="100"/>
      <c r="BC17" s="196"/>
    </row>
    <row r="18" spans="2:55" s="211" customFormat="1" ht="24.75" customHeight="1" x14ac:dyDescent="0.3">
      <c r="B18" s="255"/>
      <c r="C18" s="97" t="s">
        <v>71</v>
      </c>
      <c r="D18" s="96"/>
      <c r="E18" s="233"/>
      <c r="F18" s="371"/>
      <c r="G18" s="357"/>
      <c r="H18" s="258"/>
      <c r="I18" s="252"/>
      <c r="J18" s="262"/>
      <c r="K18" s="262"/>
      <c r="L18" s="262"/>
      <c r="M18" s="262"/>
      <c r="N18" s="262"/>
      <c r="O18" s="262"/>
      <c r="P18" s="262"/>
      <c r="Q18" s="262"/>
      <c r="R18" s="262"/>
      <c r="S18" s="262"/>
      <c r="T18" s="262"/>
      <c r="U18" s="262"/>
      <c r="V18" s="262"/>
      <c r="W18" s="262"/>
      <c r="X18" s="262"/>
      <c r="Y18" s="262"/>
      <c r="Z18" s="262"/>
      <c r="AA18" s="262"/>
      <c r="AB18" s="262"/>
      <c r="AC18" s="374"/>
      <c r="AD18" s="265"/>
      <c r="AE18" s="265"/>
      <c r="AF18" s="268"/>
      <c r="AG18" s="190" t="s">
        <v>71</v>
      </c>
      <c r="AH18" s="214" t="s">
        <v>226</v>
      </c>
      <c r="AI18" s="191" t="s">
        <v>3</v>
      </c>
      <c r="AJ18" s="192">
        <v>15</v>
      </c>
      <c r="AK18" s="192">
        <v>10</v>
      </c>
      <c r="AL18" s="192">
        <v>15</v>
      </c>
      <c r="AM18" s="192">
        <v>10</v>
      </c>
      <c r="AN18" s="192">
        <v>15</v>
      </c>
      <c r="AO18" s="192">
        <v>15</v>
      </c>
      <c r="AP18" s="192">
        <v>10</v>
      </c>
      <c r="AQ18" s="193">
        <f t="shared" si="0"/>
        <v>90</v>
      </c>
      <c r="AR18" s="258"/>
      <c r="AS18" s="252"/>
      <c r="AT18" s="252"/>
      <c r="AU18" s="252"/>
      <c r="AV18" s="254"/>
      <c r="AW18" s="197"/>
      <c r="AX18" s="198"/>
      <c r="AY18" s="201"/>
      <c r="AZ18" s="196"/>
      <c r="BA18" s="197"/>
      <c r="BB18" s="100"/>
      <c r="BC18" s="196"/>
    </row>
    <row r="19" spans="2:55" s="211" customFormat="1" ht="24.75" customHeight="1" x14ac:dyDescent="0.3">
      <c r="B19" s="255"/>
      <c r="C19" s="97" t="s">
        <v>72</v>
      </c>
      <c r="D19" s="96"/>
      <c r="E19" s="233"/>
      <c r="F19" s="371"/>
      <c r="G19" s="357"/>
      <c r="H19" s="258"/>
      <c r="I19" s="252"/>
      <c r="J19" s="262"/>
      <c r="K19" s="262"/>
      <c r="L19" s="262"/>
      <c r="M19" s="262"/>
      <c r="N19" s="262"/>
      <c r="O19" s="262"/>
      <c r="P19" s="262"/>
      <c r="Q19" s="262"/>
      <c r="R19" s="262"/>
      <c r="S19" s="262"/>
      <c r="T19" s="262"/>
      <c r="U19" s="262"/>
      <c r="V19" s="262"/>
      <c r="W19" s="262"/>
      <c r="X19" s="262"/>
      <c r="Y19" s="262"/>
      <c r="Z19" s="262"/>
      <c r="AA19" s="262"/>
      <c r="AB19" s="262"/>
      <c r="AC19" s="374"/>
      <c r="AD19" s="265"/>
      <c r="AE19" s="265"/>
      <c r="AF19" s="268"/>
      <c r="AG19" s="190" t="s">
        <v>72</v>
      </c>
      <c r="AH19" s="214"/>
      <c r="AI19" s="191"/>
      <c r="AJ19" s="192"/>
      <c r="AK19" s="192"/>
      <c r="AL19" s="192"/>
      <c r="AM19" s="192"/>
      <c r="AN19" s="192"/>
      <c r="AO19" s="192"/>
      <c r="AP19" s="192"/>
      <c r="AQ19" s="193">
        <f t="shared" si="0"/>
        <v>0</v>
      </c>
      <c r="AR19" s="258"/>
      <c r="AS19" s="252"/>
      <c r="AT19" s="252"/>
      <c r="AU19" s="252"/>
      <c r="AV19" s="254"/>
      <c r="AW19" s="197"/>
      <c r="AX19" s="198"/>
      <c r="AY19" s="201"/>
      <c r="AZ19" s="196"/>
      <c r="BA19" s="197"/>
      <c r="BB19" s="100"/>
      <c r="BC19" s="196"/>
    </row>
    <row r="20" spans="2:55" s="211" customFormat="1" ht="24.75" customHeight="1" thickBot="1" x14ac:dyDescent="0.35">
      <c r="B20" s="256"/>
      <c r="C20" s="98" t="s">
        <v>73</v>
      </c>
      <c r="D20" s="102"/>
      <c r="E20" s="243"/>
      <c r="F20" s="372"/>
      <c r="G20" s="365"/>
      <c r="H20" s="259"/>
      <c r="I20" s="260"/>
      <c r="J20" s="263"/>
      <c r="K20" s="263"/>
      <c r="L20" s="263"/>
      <c r="M20" s="263"/>
      <c r="N20" s="263"/>
      <c r="O20" s="263"/>
      <c r="P20" s="263"/>
      <c r="Q20" s="263"/>
      <c r="R20" s="263"/>
      <c r="S20" s="263"/>
      <c r="T20" s="263"/>
      <c r="U20" s="263"/>
      <c r="V20" s="263"/>
      <c r="W20" s="263"/>
      <c r="X20" s="263"/>
      <c r="Y20" s="263"/>
      <c r="Z20" s="263"/>
      <c r="AA20" s="263"/>
      <c r="AB20" s="263"/>
      <c r="AC20" s="375"/>
      <c r="AD20" s="266"/>
      <c r="AE20" s="266"/>
      <c r="AF20" s="269"/>
      <c r="AG20" s="202" t="s">
        <v>73</v>
      </c>
      <c r="AH20" s="215"/>
      <c r="AI20" s="203"/>
      <c r="AJ20" s="216"/>
      <c r="AK20" s="216"/>
      <c r="AL20" s="216"/>
      <c r="AM20" s="216"/>
      <c r="AN20" s="216"/>
      <c r="AO20" s="216"/>
      <c r="AP20" s="216"/>
      <c r="AQ20" s="204">
        <f t="shared" si="0"/>
        <v>0</v>
      </c>
      <c r="AR20" s="259"/>
      <c r="AS20" s="260"/>
      <c r="AT20" s="260"/>
      <c r="AU20" s="260"/>
      <c r="AV20" s="270"/>
      <c r="AW20" s="205"/>
      <c r="AX20" s="206"/>
      <c r="AY20" s="207"/>
      <c r="AZ20" s="208"/>
      <c r="BA20" s="205"/>
      <c r="BB20" s="217"/>
      <c r="BC20" s="208"/>
    </row>
    <row r="21" spans="2:55" s="26" customFormat="1" ht="26.25" customHeight="1" x14ac:dyDescent="0.3">
      <c r="B21" s="230" t="s">
        <v>107</v>
      </c>
      <c r="C21" s="56" t="s">
        <v>68</v>
      </c>
      <c r="D21" s="103" t="s">
        <v>108</v>
      </c>
      <c r="E21" s="232" t="s">
        <v>57</v>
      </c>
      <c r="F21" s="370" t="s">
        <v>109</v>
      </c>
      <c r="G21" s="101" t="s">
        <v>46</v>
      </c>
      <c r="H21" s="234" t="s">
        <v>56</v>
      </c>
      <c r="I21" s="224">
        <v>2</v>
      </c>
      <c r="J21" s="236">
        <v>0</v>
      </c>
      <c r="K21" s="236">
        <v>0</v>
      </c>
      <c r="L21" s="236">
        <v>1</v>
      </c>
      <c r="M21" s="236">
        <v>1</v>
      </c>
      <c r="N21" s="236">
        <v>1</v>
      </c>
      <c r="O21" s="236">
        <v>1</v>
      </c>
      <c r="P21" s="236">
        <v>1</v>
      </c>
      <c r="Q21" s="236">
        <v>1</v>
      </c>
      <c r="R21" s="236">
        <v>1</v>
      </c>
      <c r="S21" s="236">
        <v>1</v>
      </c>
      <c r="T21" s="236">
        <v>1</v>
      </c>
      <c r="U21" s="236">
        <v>1</v>
      </c>
      <c r="V21" s="236">
        <v>1</v>
      </c>
      <c r="W21" s="236">
        <v>1</v>
      </c>
      <c r="X21" s="236">
        <v>1</v>
      </c>
      <c r="Y21" s="236">
        <v>1</v>
      </c>
      <c r="Z21" s="236">
        <v>1</v>
      </c>
      <c r="AA21" s="236">
        <v>1</v>
      </c>
      <c r="AB21" s="236">
        <v>1</v>
      </c>
      <c r="AC21" s="319">
        <v>17</v>
      </c>
      <c r="AD21" s="346" t="s">
        <v>64</v>
      </c>
      <c r="AE21" s="238">
        <v>20</v>
      </c>
      <c r="AF21" s="240" t="s">
        <v>0</v>
      </c>
      <c r="AG21" s="81" t="s">
        <v>68</v>
      </c>
      <c r="AH21" s="20" t="s">
        <v>222</v>
      </c>
      <c r="AI21" s="48" t="s">
        <v>3</v>
      </c>
      <c r="AJ21" s="49">
        <v>15</v>
      </c>
      <c r="AK21" s="49">
        <v>5</v>
      </c>
      <c r="AL21" s="49">
        <v>0</v>
      </c>
      <c r="AM21" s="49">
        <v>10</v>
      </c>
      <c r="AN21" s="49">
        <v>15</v>
      </c>
      <c r="AO21" s="49">
        <v>10</v>
      </c>
      <c r="AP21" s="49">
        <v>30</v>
      </c>
      <c r="AQ21" s="61">
        <v>85</v>
      </c>
      <c r="AR21" s="234" t="s">
        <v>60</v>
      </c>
      <c r="AS21" s="224">
        <v>5</v>
      </c>
      <c r="AT21" s="224" t="s">
        <v>64</v>
      </c>
      <c r="AU21" s="224">
        <v>20</v>
      </c>
      <c r="AV21" s="227" t="s">
        <v>8</v>
      </c>
      <c r="AW21" s="69">
        <v>46143</v>
      </c>
      <c r="AX21" s="70">
        <v>46327</v>
      </c>
      <c r="AY21" s="40" t="s">
        <v>110</v>
      </c>
      <c r="AZ21" s="71" t="s">
        <v>111</v>
      </c>
      <c r="BA21" s="69"/>
      <c r="BB21" s="21"/>
      <c r="BC21" s="41"/>
    </row>
    <row r="22" spans="2:55" s="26" customFormat="1" ht="36.75" customHeight="1" x14ac:dyDescent="0.3">
      <c r="B22" s="231"/>
      <c r="C22" s="55" t="s">
        <v>69</v>
      </c>
      <c r="D22" s="96" t="s">
        <v>112</v>
      </c>
      <c r="E22" s="233"/>
      <c r="F22" s="371"/>
      <c r="G22" s="364" t="s">
        <v>113</v>
      </c>
      <c r="H22" s="235"/>
      <c r="I22" s="225"/>
      <c r="J22" s="237"/>
      <c r="K22" s="237"/>
      <c r="L22" s="237"/>
      <c r="M22" s="237"/>
      <c r="N22" s="237"/>
      <c r="O22" s="237"/>
      <c r="P22" s="237"/>
      <c r="Q22" s="237"/>
      <c r="R22" s="237"/>
      <c r="S22" s="237"/>
      <c r="T22" s="237"/>
      <c r="U22" s="237"/>
      <c r="V22" s="237"/>
      <c r="W22" s="237"/>
      <c r="X22" s="237"/>
      <c r="Y22" s="237"/>
      <c r="Z22" s="237"/>
      <c r="AA22" s="237"/>
      <c r="AB22" s="237"/>
      <c r="AC22" s="320"/>
      <c r="AD22" s="347"/>
      <c r="AE22" s="239"/>
      <c r="AF22" s="241"/>
      <c r="AG22" s="82" t="s">
        <v>69</v>
      </c>
      <c r="AH22" s="18" t="s">
        <v>223</v>
      </c>
      <c r="AI22" s="42"/>
      <c r="AJ22" s="43"/>
      <c r="AK22" s="43"/>
      <c r="AL22" s="43"/>
      <c r="AM22" s="43"/>
      <c r="AN22" s="43"/>
      <c r="AO22" s="43"/>
      <c r="AP22" s="43"/>
      <c r="AQ22" s="66">
        <v>0</v>
      </c>
      <c r="AR22" s="235"/>
      <c r="AS22" s="225"/>
      <c r="AT22" s="225"/>
      <c r="AU22" s="225"/>
      <c r="AV22" s="228"/>
      <c r="AW22" s="72">
        <v>46143</v>
      </c>
      <c r="AX22" s="85">
        <v>46327</v>
      </c>
      <c r="AY22" s="47" t="s">
        <v>180</v>
      </c>
      <c r="AZ22" s="75" t="s">
        <v>181</v>
      </c>
      <c r="BA22" s="72"/>
      <c r="BB22" s="17"/>
      <c r="BC22" s="46"/>
    </row>
    <row r="23" spans="2:55" s="26" customFormat="1" ht="26.25" customHeight="1" x14ac:dyDescent="0.3">
      <c r="B23" s="231"/>
      <c r="C23" s="55" t="s">
        <v>70</v>
      </c>
      <c r="D23" s="96"/>
      <c r="E23" s="233"/>
      <c r="F23" s="371"/>
      <c r="G23" s="364"/>
      <c r="H23" s="235"/>
      <c r="I23" s="225"/>
      <c r="J23" s="237"/>
      <c r="K23" s="237"/>
      <c r="L23" s="237"/>
      <c r="M23" s="237"/>
      <c r="N23" s="237"/>
      <c r="O23" s="237"/>
      <c r="P23" s="237"/>
      <c r="Q23" s="237"/>
      <c r="R23" s="237"/>
      <c r="S23" s="237"/>
      <c r="T23" s="237"/>
      <c r="U23" s="237"/>
      <c r="V23" s="237"/>
      <c r="W23" s="237"/>
      <c r="X23" s="237"/>
      <c r="Y23" s="237"/>
      <c r="Z23" s="237"/>
      <c r="AA23" s="237"/>
      <c r="AB23" s="237"/>
      <c r="AC23" s="320"/>
      <c r="AD23" s="347"/>
      <c r="AE23" s="239"/>
      <c r="AF23" s="241"/>
      <c r="AG23" s="82" t="s">
        <v>70</v>
      </c>
      <c r="AH23" s="18" t="s">
        <v>182</v>
      </c>
      <c r="AI23" s="42"/>
      <c r="AJ23" s="43"/>
      <c r="AK23" s="43"/>
      <c r="AL23" s="43"/>
      <c r="AM23" s="43"/>
      <c r="AN23" s="43"/>
      <c r="AO23" s="43"/>
      <c r="AP23" s="43"/>
      <c r="AQ23" s="66">
        <v>0</v>
      </c>
      <c r="AR23" s="235"/>
      <c r="AS23" s="225"/>
      <c r="AT23" s="225"/>
      <c r="AU23" s="225"/>
      <c r="AV23" s="228"/>
      <c r="AW23" s="76"/>
      <c r="AX23" s="77"/>
      <c r="AY23" s="45"/>
      <c r="AZ23" s="75"/>
      <c r="BA23" s="44"/>
      <c r="BB23" s="17"/>
      <c r="BC23" s="46"/>
    </row>
    <row r="24" spans="2:55" s="26" customFormat="1" ht="26.25" customHeight="1" x14ac:dyDescent="0.3">
      <c r="B24" s="231"/>
      <c r="C24" s="55" t="s">
        <v>71</v>
      </c>
      <c r="D24" s="96"/>
      <c r="E24" s="233"/>
      <c r="F24" s="371"/>
      <c r="G24" s="357"/>
      <c r="H24" s="235"/>
      <c r="I24" s="225"/>
      <c r="J24" s="237"/>
      <c r="K24" s="237"/>
      <c r="L24" s="237"/>
      <c r="M24" s="237"/>
      <c r="N24" s="237"/>
      <c r="O24" s="237"/>
      <c r="P24" s="237"/>
      <c r="Q24" s="237"/>
      <c r="R24" s="237"/>
      <c r="S24" s="237"/>
      <c r="T24" s="237"/>
      <c r="U24" s="237"/>
      <c r="V24" s="237"/>
      <c r="W24" s="237"/>
      <c r="X24" s="237"/>
      <c r="Y24" s="237"/>
      <c r="Z24" s="237"/>
      <c r="AA24" s="237"/>
      <c r="AB24" s="237"/>
      <c r="AC24" s="320"/>
      <c r="AD24" s="347"/>
      <c r="AE24" s="239"/>
      <c r="AF24" s="241"/>
      <c r="AG24" s="82" t="s">
        <v>71</v>
      </c>
      <c r="AH24" s="18"/>
      <c r="AI24" s="42"/>
      <c r="AJ24" s="43"/>
      <c r="AK24" s="43"/>
      <c r="AL24" s="43"/>
      <c r="AM24" s="43"/>
      <c r="AN24" s="43"/>
      <c r="AO24" s="43"/>
      <c r="AP24" s="43"/>
      <c r="AQ24" s="66">
        <v>0</v>
      </c>
      <c r="AR24" s="235"/>
      <c r="AS24" s="225"/>
      <c r="AT24" s="225"/>
      <c r="AU24" s="225"/>
      <c r="AV24" s="228"/>
      <c r="AW24" s="76"/>
      <c r="AX24" s="77"/>
      <c r="AY24" s="45"/>
      <c r="AZ24" s="75"/>
      <c r="BA24" s="44"/>
      <c r="BB24" s="17"/>
      <c r="BC24" s="46"/>
    </row>
    <row r="25" spans="2:55" s="26" customFormat="1" ht="26.25" customHeight="1" x14ac:dyDescent="0.3">
      <c r="B25" s="231"/>
      <c r="C25" s="55" t="s">
        <v>72</v>
      </c>
      <c r="D25" s="96"/>
      <c r="E25" s="233"/>
      <c r="F25" s="371"/>
      <c r="G25" s="357"/>
      <c r="H25" s="235"/>
      <c r="I25" s="225"/>
      <c r="J25" s="237"/>
      <c r="K25" s="237"/>
      <c r="L25" s="237"/>
      <c r="M25" s="237"/>
      <c r="N25" s="237"/>
      <c r="O25" s="237"/>
      <c r="P25" s="237"/>
      <c r="Q25" s="237"/>
      <c r="R25" s="237"/>
      <c r="S25" s="237"/>
      <c r="T25" s="237"/>
      <c r="U25" s="237"/>
      <c r="V25" s="237"/>
      <c r="W25" s="237"/>
      <c r="X25" s="237"/>
      <c r="Y25" s="237"/>
      <c r="Z25" s="237"/>
      <c r="AA25" s="237"/>
      <c r="AB25" s="237"/>
      <c r="AC25" s="320"/>
      <c r="AD25" s="347"/>
      <c r="AE25" s="239"/>
      <c r="AF25" s="241"/>
      <c r="AG25" s="82" t="s">
        <v>72</v>
      </c>
      <c r="AH25" s="18"/>
      <c r="AI25" s="42"/>
      <c r="AJ25" s="43"/>
      <c r="AK25" s="43"/>
      <c r="AL25" s="43"/>
      <c r="AM25" s="43"/>
      <c r="AN25" s="43"/>
      <c r="AO25" s="43"/>
      <c r="AP25" s="43"/>
      <c r="AQ25" s="66">
        <v>0</v>
      </c>
      <c r="AR25" s="235"/>
      <c r="AS25" s="225"/>
      <c r="AT25" s="225"/>
      <c r="AU25" s="225"/>
      <c r="AV25" s="228"/>
      <c r="AW25" s="76"/>
      <c r="AX25" s="77"/>
      <c r="AY25" s="45"/>
      <c r="AZ25" s="75"/>
      <c r="BA25" s="44"/>
      <c r="BB25" s="17"/>
      <c r="BC25" s="46"/>
    </row>
    <row r="26" spans="2:55" s="26" customFormat="1" ht="26.25" customHeight="1" thickBot="1" x14ac:dyDescent="0.35">
      <c r="B26" s="242"/>
      <c r="C26" s="57" t="s">
        <v>73</v>
      </c>
      <c r="D26" s="102"/>
      <c r="E26" s="243"/>
      <c r="F26" s="372"/>
      <c r="G26" s="365"/>
      <c r="H26" s="244"/>
      <c r="I26" s="226"/>
      <c r="J26" s="245"/>
      <c r="K26" s="245"/>
      <c r="L26" s="245"/>
      <c r="M26" s="245"/>
      <c r="N26" s="245"/>
      <c r="O26" s="245"/>
      <c r="P26" s="245"/>
      <c r="Q26" s="245"/>
      <c r="R26" s="245"/>
      <c r="S26" s="245"/>
      <c r="T26" s="245"/>
      <c r="U26" s="245"/>
      <c r="V26" s="245"/>
      <c r="W26" s="245"/>
      <c r="X26" s="245"/>
      <c r="Y26" s="245"/>
      <c r="Z26" s="245"/>
      <c r="AA26" s="245"/>
      <c r="AB26" s="245"/>
      <c r="AC26" s="321"/>
      <c r="AD26" s="366"/>
      <c r="AE26" s="246"/>
      <c r="AF26" s="247"/>
      <c r="AG26" s="83" t="s">
        <v>73</v>
      </c>
      <c r="AH26" s="19"/>
      <c r="AI26" s="67"/>
      <c r="AJ26" s="84"/>
      <c r="AK26" s="84"/>
      <c r="AL26" s="84"/>
      <c r="AM26" s="84"/>
      <c r="AN26" s="84"/>
      <c r="AO26" s="84"/>
      <c r="AP26" s="84"/>
      <c r="AQ26" s="68">
        <v>0</v>
      </c>
      <c r="AR26" s="244"/>
      <c r="AS26" s="226"/>
      <c r="AT26" s="226"/>
      <c r="AU26" s="226"/>
      <c r="AV26" s="229"/>
      <c r="AW26" s="78"/>
      <c r="AX26" s="79"/>
      <c r="AY26" s="63"/>
      <c r="AZ26" s="80"/>
      <c r="BA26" s="62"/>
      <c r="BB26" s="22"/>
      <c r="BC26" s="64"/>
    </row>
    <row r="27" spans="2:55" s="26" customFormat="1" ht="48.75" customHeight="1" x14ac:dyDescent="0.3">
      <c r="B27" s="230" t="s">
        <v>121</v>
      </c>
      <c r="C27" s="56" t="s">
        <v>68</v>
      </c>
      <c r="D27" s="104" t="s">
        <v>114</v>
      </c>
      <c r="E27" s="232" t="s">
        <v>57</v>
      </c>
      <c r="F27" s="370" t="s">
        <v>115</v>
      </c>
      <c r="G27" s="101" t="s">
        <v>46</v>
      </c>
      <c r="H27" s="234" t="s">
        <v>74</v>
      </c>
      <c r="I27" s="224">
        <v>1</v>
      </c>
      <c r="J27" s="236">
        <v>1</v>
      </c>
      <c r="K27" s="236">
        <v>1</v>
      </c>
      <c r="L27" s="236">
        <v>1</v>
      </c>
      <c r="M27" s="236">
        <v>1</v>
      </c>
      <c r="N27" s="236">
        <v>1</v>
      </c>
      <c r="O27" s="236">
        <v>0</v>
      </c>
      <c r="P27" s="236">
        <v>0</v>
      </c>
      <c r="Q27" s="236">
        <v>0</v>
      </c>
      <c r="R27" s="236">
        <v>1</v>
      </c>
      <c r="S27" s="236">
        <v>1</v>
      </c>
      <c r="T27" s="236">
        <v>1</v>
      </c>
      <c r="U27" s="236">
        <v>1</v>
      </c>
      <c r="V27" s="236">
        <v>0</v>
      </c>
      <c r="W27" s="236">
        <v>1</v>
      </c>
      <c r="X27" s="236">
        <v>0</v>
      </c>
      <c r="Y27" s="236">
        <v>0</v>
      </c>
      <c r="Z27" s="236">
        <v>0</v>
      </c>
      <c r="AA27" s="236">
        <v>0</v>
      </c>
      <c r="AB27" s="236">
        <v>0</v>
      </c>
      <c r="AC27" s="319">
        <f>SUM(J27:AB27)</f>
        <v>10</v>
      </c>
      <c r="AD27" s="346" t="str">
        <f>IF($AC27&lt;6,"5. Moderado",IF($AC27&lt;12,"10. Mayor",IF($AC27&gt;11,"20. Catastrófico")))</f>
        <v>10. Mayor</v>
      </c>
      <c r="AE27" s="238">
        <v>10</v>
      </c>
      <c r="AF27" s="240" t="str">
        <f>IF(I27+AE27=0," ",IF(OR(AND(I27=2,AE27=5),AND(I27=1,AE27=5),AND(I27=1,AE27=10),AND(I27=2,AE27=1),AND(I27=3,AE27=1)),"Bajo",IF(OR(AND(I27=2,AE27=10),AND(I27=1,AE27=20),AND(I27=3,AE27=5),AND(I27=5,AE27=5),AND(I27=4,AE27=5)),"Moderado",IF(OR(AND(I27=5,AE27=10),AND(I27=4,AE27=10),AND(I27=3,AE27=10),AND(I27=2,AE27=20),AND(I27=4,AE27=2),AND(I27=4,AE27=3),AND(I27=5,AE27=1),AND(I27=5,AE27=2)),"Alto",IF(OR(AND(I27=5,AE27=20),AND(I27=4,AE27=20),AND(I27=3,AE27=20)),"Extremo","")))))</f>
        <v>Bajo</v>
      </c>
      <c r="AG27" s="56" t="s">
        <v>68</v>
      </c>
      <c r="AH27" s="20" t="s">
        <v>219</v>
      </c>
      <c r="AI27" s="48" t="s">
        <v>3</v>
      </c>
      <c r="AJ27" s="49">
        <v>15</v>
      </c>
      <c r="AK27" s="49">
        <v>5</v>
      </c>
      <c r="AL27" s="49">
        <v>0</v>
      </c>
      <c r="AM27" s="49">
        <v>10</v>
      </c>
      <c r="AN27" s="49">
        <v>15</v>
      </c>
      <c r="AO27" s="49">
        <v>10</v>
      </c>
      <c r="AP27" s="49">
        <v>30</v>
      </c>
      <c r="AQ27" s="61">
        <f>SUM(AJ27:AP27)</f>
        <v>85</v>
      </c>
      <c r="AR27" s="234" t="s">
        <v>74</v>
      </c>
      <c r="AS27" s="224">
        <v>1</v>
      </c>
      <c r="AT27" s="224" t="s">
        <v>65</v>
      </c>
      <c r="AU27" s="224">
        <v>10</v>
      </c>
      <c r="AV27" s="227" t="str">
        <f>IF(AS27+AU27=0," ",IF(OR(AND(AS27=2,AU27=5),AND(AS27=1,AU27=5),AND(AS27=1,AU27=10),AND(AS27=2,AU27=1),AND(AS27=3,AU27=1)),"Bajo",IF(OR(AND(AS27=2,AU27=10),AND(AS27=1,AU27=20),AND(AS27=3,AU27=5),AND(AS27=5,AU27=5),AND(AS27=4,AU27=5)),"Moderado",IF(OR(AND(AS27=5,AU27=10),AND(AS27=4,AU27=10),AND(AS27=3,AU27=10),AND(AS27=2,AU27=20),AND(AS27=4,AU27=2),AND(AS27=4,AU27=3),AND(AS27=5,AU27=1),AND(AS27=5,AU27=2)),"Alto",IF(OR(AND(AS27=5,AU27=20),AND(AS27=4,AU27=20),AND(AS27=3,AU27=20)),"Extremo","")))))</f>
        <v>Bajo</v>
      </c>
      <c r="AW27" s="69">
        <v>46023</v>
      </c>
      <c r="AX27" s="70">
        <v>46357</v>
      </c>
      <c r="AY27" s="86" t="s">
        <v>116</v>
      </c>
      <c r="AZ27" s="71" t="s">
        <v>117</v>
      </c>
      <c r="BA27" s="69"/>
      <c r="BB27" s="21"/>
      <c r="BC27" s="41"/>
    </row>
    <row r="28" spans="2:55" s="26" customFormat="1" ht="55.2" x14ac:dyDescent="0.3">
      <c r="B28" s="231"/>
      <c r="C28" s="55" t="s">
        <v>69</v>
      </c>
      <c r="D28" s="105" t="s">
        <v>118</v>
      </c>
      <c r="E28" s="233"/>
      <c r="F28" s="371"/>
      <c r="G28" s="364" t="s">
        <v>119</v>
      </c>
      <c r="H28" s="235"/>
      <c r="I28" s="225"/>
      <c r="J28" s="237"/>
      <c r="K28" s="237"/>
      <c r="L28" s="237"/>
      <c r="M28" s="237"/>
      <c r="N28" s="237"/>
      <c r="O28" s="237"/>
      <c r="P28" s="237"/>
      <c r="Q28" s="237"/>
      <c r="R28" s="237"/>
      <c r="S28" s="237"/>
      <c r="T28" s="237"/>
      <c r="U28" s="237"/>
      <c r="V28" s="237"/>
      <c r="W28" s="237"/>
      <c r="X28" s="237"/>
      <c r="Y28" s="237"/>
      <c r="Z28" s="237"/>
      <c r="AA28" s="237"/>
      <c r="AB28" s="237"/>
      <c r="AC28" s="320"/>
      <c r="AD28" s="347"/>
      <c r="AE28" s="239"/>
      <c r="AF28" s="241"/>
      <c r="AG28" s="55" t="s">
        <v>69</v>
      </c>
      <c r="AH28" s="18" t="s">
        <v>220</v>
      </c>
      <c r="AI28" s="42" t="s">
        <v>7</v>
      </c>
      <c r="AJ28" s="43">
        <v>15</v>
      </c>
      <c r="AK28" s="43">
        <v>5</v>
      </c>
      <c r="AL28" s="43">
        <v>0</v>
      </c>
      <c r="AM28" s="43">
        <v>10</v>
      </c>
      <c r="AN28" s="43">
        <v>15</v>
      </c>
      <c r="AO28" s="43">
        <v>10</v>
      </c>
      <c r="AP28" s="43">
        <v>30</v>
      </c>
      <c r="AQ28" s="66">
        <f t="shared" ref="AQ28:AQ34" si="1">SUM(AJ28:AP28)</f>
        <v>85</v>
      </c>
      <c r="AR28" s="235"/>
      <c r="AS28" s="225"/>
      <c r="AT28" s="225"/>
      <c r="AU28" s="225"/>
      <c r="AV28" s="228"/>
      <c r="AW28" s="74">
        <v>46204</v>
      </c>
      <c r="AX28" s="73">
        <v>46357</v>
      </c>
      <c r="AY28" s="87" t="s">
        <v>120</v>
      </c>
      <c r="AZ28" s="75" t="s">
        <v>117</v>
      </c>
      <c r="BA28" s="74"/>
      <c r="BB28" s="17"/>
      <c r="BC28" s="46"/>
    </row>
    <row r="29" spans="2:55" s="26" customFormat="1" ht="26.4" x14ac:dyDescent="0.3">
      <c r="B29" s="231"/>
      <c r="C29" s="55" t="s">
        <v>70</v>
      </c>
      <c r="D29" s="105"/>
      <c r="E29" s="233"/>
      <c r="F29" s="371"/>
      <c r="G29" s="364"/>
      <c r="H29" s="235"/>
      <c r="I29" s="225"/>
      <c r="J29" s="237"/>
      <c r="K29" s="237"/>
      <c r="L29" s="237"/>
      <c r="M29" s="237"/>
      <c r="N29" s="237"/>
      <c r="O29" s="237"/>
      <c r="P29" s="237"/>
      <c r="Q29" s="237"/>
      <c r="R29" s="237"/>
      <c r="S29" s="237"/>
      <c r="T29" s="237"/>
      <c r="U29" s="237"/>
      <c r="V29" s="237"/>
      <c r="W29" s="237"/>
      <c r="X29" s="237"/>
      <c r="Y29" s="237"/>
      <c r="Z29" s="237"/>
      <c r="AA29" s="237"/>
      <c r="AB29" s="237"/>
      <c r="AC29" s="320"/>
      <c r="AD29" s="347"/>
      <c r="AE29" s="239"/>
      <c r="AF29" s="241"/>
      <c r="AG29" s="55" t="s">
        <v>70</v>
      </c>
      <c r="AH29" s="18" t="s">
        <v>221</v>
      </c>
      <c r="AI29" s="42" t="s">
        <v>3</v>
      </c>
      <c r="AJ29" s="43">
        <v>15</v>
      </c>
      <c r="AK29" s="43">
        <v>5</v>
      </c>
      <c r="AL29" s="43">
        <v>0</v>
      </c>
      <c r="AM29" s="43">
        <v>10</v>
      </c>
      <c r="AN29" s="43">
        <v>15</v>
      </c>
      <c r="AO29" s="43">
        <v>10</v>
      </c>
      <c r="AP29" s="43">
        <v>30</v>
      </c>
      <c r="AQ29" s="66">
        <f t="shared" si="1"/>
        <v>85</v>
      </c>
      <c r="AR29" s="235"/>
      <c r="AS29" s="225"/>
      <c r="AT29" s="225"/>
      <c r="AU29" s="225"/>
      <c r="AV29" s="228"/>
      <c r="AW29" s="76"/>
      <c r="AX29" s="77"/>
      <c r="AY29" s="45"/>
      <c r="AZ29" s="75"/>
      <c r="BA29" s="76"/>
      <c r="BB29" s="17"/>
      <c r="BC29" s="46"/>
    </row>
    <row r="30" spans="2:55" s="26" customFormat="1" x14ac:dyDescent="0.3">
      <c r="B30" s="231"/>
      <c r="C30" s="55" t="s">
        <v>71</v>
      </c>
      <c r="D30" s="105"/>
      <c r="E30" s="233"/>
      <c r="F30" s="371"/>
      <c r="G30" s="364"/>
      <c r="H30" s="235"/>
      <c r="I30" s="225"/>
      <c r="J30" s="237"/>
      <c r="K30" s="237"/>
      <c r="L30" s="237"/>
      <c r="M30" s="237"/>
      <c r="N30" s="237"/>
      <c r="O30" s="237"/>
      <c r="P30" s="237"/>
      <c r="Q30" s="237"/>
      <c r="R30" s="237"/>
      <c r="S30" s="237"/>
      <c r="T30" s="237"/>
      <c r="U30" s="237"/>
      <c r="V30" s="237"/>
      <c r="W30" s="237"/>
      <c r="X30" s="237"/>
      <c r="Y30" s="237"/>
      <c r="Z30" s="237"/>
      <c r="AA30" s="237"/>
      <c r="AB30" s="237"/>
      <c r="AC30" s="320"/>
      <c r="AD30" s="347"/>
      <c r="AE30" s="239"/>
      <c r="AF30" s="241"/>
      <c r="AG30" s="55" t="s">
        <v>71</v>
      </c>
      <c r="AH30" s="18"/>
      <c r="AI30" s="42"/>
      <c r="AJ30" s="43"/>
      <c r="AK30" s="43"/>
      <c r="AL30" s="43"/>
      <c r="AM30" s="43"/>
      <c r="AN30" s="43"/>
      <c r="AO30" s="43"/>
      <c r="AP30" s="43"/>
      <c r="AQ30" s="66">
        <f t="shared" si="1"/>
        <v>0</v>
      </c>
      <c r="AR30" s="235"/>
      <c r="AS30" s="225"/>
      <c r="AT30" s="225"/>
      <c r="AU30" s="225"/>
      <c r="AV30" s="228"/>
      <c r="AW30" s="76"/>
      <c r="AX30" s="77"/>
      <c r="AY30" s="45"/>
      <c r="AZ30" s="75"/>
      <c r="BA30" s="76"/>
      <c r="BB30" s="17"/>
      <c r="BC30" s="46"/>
    </row>
    <row r="31" spans="2:55" s="26" customFormat="1" x14ac:dyDescent="0.3">
      <c r="B31" s="231"/>
      <c r="C31" s="55" t="s">
        <v>72</v>
      </c>
      <c r="D31" s="105"/>
      <c r="E31" s="233"/>
      <c r="F31" s="371"/>
      <c r="G31" s="364"/>
      <c r="H31" s="235"/>
      <c r="I31" s="225"/>
      <c r="J31" s="237"/>
      <c r="K31" s="237"/>
      <c r="L31" s="237"/>
      <c r="M31" s="237"/>
      <c r="N31" s="237"/>
      <c r="O31" s="237"/>
      <c r="P31" s="237"/>
      <c r="Q31" s="237"/>
      <c r="R31" s="237"/>
      <c r="S31" s="237"/>
      <c r="T31" s="237"/>
      <c r="U31" s="237"/>
      <c r="V31" s="237"/>
      <c r="W31" s="237"/>
      <c r="X31" s="237"/>
      <c r="Y31" s="237"/>
      <c r="Z31" s="237"/>
      <c r="AA31" s="237"/>
      <c r="AB31" s="237"/>
      <c r="AC31" s="320"/>
      <c r="AD31" s="347"/>
      <c r="AE31" s="239"/>
      <c r="AF31" s="241"/>
      <c r="AG31" s="55" t="s">
        <v>72</v>
      </c>
      <c r="AH31" s="18"/>
      <c r="AI31" s="42"/>
      <c r="AJ31" s="43"/>
      <c r="AK31" s="43"/>
      <c r="AL31" s="43"/>
      <c r="AM31" s="43"/>
      <c r="AN31" s="43"/>
      <c r="AO31" s="43"/>
      <c r="AP31" s="43"/>
      <c r="AQ31" s="66">
        <f t="shared" si="1"/>
        <v>0</v>
      </c>
      <c r="AR31" s="235"/>
      <c r="AS31" s="225"/>
      <c r="AT31" s="225"/>
      <c r="AU31" s="225"/>
      <c r="AV31" s="228"/>
      <c r="AW31" s="76"/>
      <c r="AX31" s="77"/>
      <c r="AY31" s="45"/>
      <c r="AZ31" s="75"/>
      <c r="BA31" s="76"/>
      <c r="BB31" s="17"/>
      <c r="BC31" s="46"/>
    </row>
    <row r="32" spans="2:55" s="26" customFormat="1" x14ac:dyDescent="0.3">
      <c r="B32" s="231"/>
      <c r="C32" s="55" t="s">
        <v>73</v>
      </c>
      <c r="D32" s="105"/>
      <c r="E32" s="233"/>
      <c r="F32" s="371"/>
      <c r="G32" s="357"/>
      <c r="H32" s="235"/>
      <c r="I32" s="225"/>
      <c r="J32" s="237"/>
      <c r="K32" s="237"/>
      <c r="L32" s="237"/>
      <c r="M32" s="237"/>
      <c r="N32" s="237"/>
      <c r="O32" s="237"/>
      <c r="P32" s="237"/>
      <c r="Q32" s="237"/>
      <c r="R32" s="237"/>
      <c r="S32" s="237"/>
      <c r="T32" s="237"/>
      <c r="U32" s="237"/>
      <c r="V32" s="237"/>
      <c r="W32" s="237"/>
      <c r="X32" s="237"/>
      <c r="Y32" s="237"/>
      <c r="Z32" s="237"/>
      <c r="AA32" s="237"/>
      <c r="AB32" s="237"/>
      <c r="AC32" s="320"/>
      <c r="AD32" s="347"/>
      <c r="AE32" s="239"/>
      <c r="AF32" s="241"/>
      <c r="AG32" s="55" t="s">
        <v>73</v>
      </c>
      <c r="AH32" s="18"/>
      <c r="AI32" s="42"/>
      <c r="AJ32" s="43"/>
      <c r="AK32" s="43"/>
      <c r="AL32" s="43"/>
      <c r="AM32" s="43"/>
      <c r="AN32" s="43"/>
      <c r="AO32" s="43"/>
      <c r="AP32" s="43"/>
      <c r="AQ32" s="66">
        <f t="shared" si="1"/>
        <v>0</v>
      </c>
      <c r="AR32" s="235"/>
      <c r="AS32" s="225"/>
      <c r="AT32" s="225"/>
      <c r="AU32" s="225"/>
      <c r="AV32" s="228"/>
      <c r="AW32" s="76"/>
      <c r="AX32" s="77"/>
      <c r="AY32" s="45"/>
      <c r="AZ32" s="75"/>
      <c r="BA32" s="76"/>
      <c r="BB32" s="17"/>
      <c r="BC32" s="46"/>
    </row>
    <row r="33" spans="2:55" s="26" customFormat="1" x14ac:dyDescent="0.3">
      <c r="B33" s="231"/>
      <c r="C33" s="55" t="s">
        <v>95</v>
      </c>
      <c r="D33" s="105"/>
      <c r="E33" s="233"/>
      <c r="F33" s="371"/>
      <c r="G33" s="357"/>
      <c r="H33" s="235"/>
      <c r="I33" s="225"/>
      <c r="J33" s="237"/>
      <c r="K33" s="237"/>
      <c r="L33" s="237"/>
      <c r="M33" s="237"/>
      <c r="N33" s="237"/>
      <c r="O33" s="237"/>
      <c r="P33" s="237"/>
      <c r="Q33" s="237"/>
      <c r="R33" s="237"/>
      <c r="S33" s="237"/>
      <c r="T33" s="237"/>
      <c r="U33" s="237"/>
      <c r="V33" s="237"/>
      <c r="W33" s="237"/>
      <c r="X33" s="237"/>
      <c r="Y33" s="237"/>
      <c r="Z33" s="237"/>
      <c r="AA33" s="237"/>
      <c r="AB33" s="237"/>
      <c r="AC33" s="320"/>
      <c r="AD33" s="347"/>
      <c r="AE33" s="239"/>
      <c r="AF33" s="241"/>
      <c r="AG33" s="55" t="s">
        <v>95</v>
      </c>
      <c r="AH33" s="18"/>
      <c r="AI33" s="42"/>
      <c r="AJ33" s="43"/>
      <c r="AK33" s="43"/>
      <c r="AL33" s="43"/>
      <c r="AM33" s="43"/>
      <c r="AN33" s="43"/>
      <c r="AO33" s="43"/>
      <c r="AP33" s="43"/>
      <c r="AQ33" s="66">
        <f t="shared" si="1"/>
        <v>0</v>
      </c>
      <c r="AR33" s="235"/>
      <c r="AS33" s="225"/>
      <c r="AT33" s="225"/>
      <c r="AU33" s="225"/>
      <c r="AV33" s="228"/>
      <c r="AW33" s="76"/>
      <c r="AX33" s="77"/>
      <c r="AY33" s="45"/>
      <c r="AZ33" s="75"/>
      <c r="BA33" s="76"/>
      <c r="BB33" s="17"/>
      <c r="BC33" s="46"/>
    </row>
    <row r="34" spans="2:55" s="26" customFormat="1" ht="15" thickBot="1" x14ac:dyDescent="0.35">
      <c r="B34" s="242"/>
      <c r="C34" s="57" t="s">
        <v>96</v>
      </c>
      <c r="D34" s="106"/>
      <c r="E34" s="243"/>
      <c r="F34" s="372"/>
      <c r="G34" s="365"/>
      <c r="H34" s="244"/>
      <c r="I34" s="226"/>
      <c r="J34" s="245"/>
      <c r="K34" s="245"/>
      <c r="L34" s="245"/>
      <c r="M34" s="245"/>
      <c r="N34" s="245"/>
      <c r="O34" s="245"/>
      <c r="P34" s="245"/>
      <c r="Q34" s="245"/>
      <c r="R34" s="245"/>
      <c r="S34" s="245"/>
      <c r="T34" s="245"/>
      <c r="U34" s="245"/>
      <c r="V34" s="245"/>
      <c r="W34" s="245"/>
      <c r="X34" s="245"/>
      <c r="Y34" s="245"/>
      <c r="Z34" s="245"/>
      <c r="AA34" s="245"/>
      <c r="AB34" s="245"/>
      <c r="AC34" s="321"/>
      <c r="AD34" s="366"/>
      <c r="AE34" s="246"/>
      <c r="AF34" s="247"/>
      <c r="AG34" s="57" t="s">
        <v>96</v>
      </c>
      <c r="AH34" s="19"/>
      <c r="AI34" s="67"/>
      <c r="AJ34" s="84"/>
      <c r="AK34" s="84"/>
      <c r="AL34" s="84"/>
      <c r="AM34" s="84"/>
      <c r="AN34" s="84"/>
      <c r="AO34" s="84"/>
      <c r="AP34" s="84"/>
      <c r="AQ34" s="68">
        <f t="shared" si="1"/>
        <v>0</v>
      </c>
      <c r="AR34" s="244"/>
      <c r="AS34" s="226"/>
      <c r="AT34" s="226"/>
      <c r="AU34" s="226"/>
      <c r="AV34" s="229"/>
      <c r="AW34" s="78"/>
      <c r="AX34" s="79"/>
      <c r="AY34" s="63"/>
      <c r="AZ34" s="80"/>
      <c r="BA34" s="78"/>
      <c r="BB34" s="22"/>
      <c r="BC34" s="64"/>
    </row>
    <row r="35" spans="2:55" s="26" customFormat="1" ht="36" customHeight="1" x14ac:dyDescent="0.3">
      <c r="B35" s="230" t="s">
        <v>122</v>
      </c>
      <c r="C35" s="56" t="s">
        <v>68</v>
      </c>
      <c r="D35" s="141" t="s">
        <v>123</v>
      </c>
      <c r="E35" s="232" t="s">
        <v>57</v>
      </c>
      <c r="F35" s="367" t="s">
        <v>179</v>
      </c>
      <c r="G35" s="101" t="s">
        <v>47</v>
      </c>
      <c r="H35" s="234" t="s">
        <v>74</v>
      </c>
      <c r="I35" s="224">
        <v>1</v>
      </c>
      <c r="J35" s="236">
        <v>1</v>
      </c>
      <c r="K35" s="236">
        <v>0</v>
      </c>
      <c r="L35" s="236">
        <v>0</v>
      </c>
      <c r="M35" s="236">
        <v>0</v>
      </c>
      <c r="N35" s="236">
        <v>1</v>
      </c>
      <c r="O35" s="236">
        <v>1</v>
      </c>
      <c r="P35" s="236">
        <v>1</v>
      </c>
      <c r="Q35" s="236">
        <v>0</v>
      </c>
      <c r="R35" s="236">
        <v>1</v>
      </c>
      <c r="S35" s="236">
        <v>1</v>
      </c>
      <c r="T35" s="236">
        <v>1</v>
      </c>
      <c r="U35" s="236">
        <v>1</v>
      </c>
      <c r="V35" s="236">
        <v>1</v>
      </c>
      <c r="W35" s="236">
        <v>1</v>
      </c>
      <c r="X35" s="236">
        <v>1</v>
      </c>
      <c r="Y35" s="236">
        <v>0</v>
      </c>
      <c r="Z35" s="236">
        <v>1</v>
      </c>
      <c r="AA35" s="236">
        <v>1</v>
      </c>
      <c r="AB35" s="236">
        <v>1</v>
      </c>
      <c r="AC35" s="319">
        <f>SUM(J35:AB35)</f>
        <v>14</v>
      </c>
      <c r="AD35" s="346" t="str">
        <f>IF($AC35&lt;6,"5. Moderado",IF($AC35&lt;12,"10. Mayor",IF($AC35&gt;11,"20. Catastrófico")))</f>
        <v>20. Catastrófico</v>
      </c>
      <c r="AE35" s="238">
        <v>20</v>
      </c>
      <c r="AF35" s="240" t="str">
        <f>IF(I35+AE35=0," ",IF(OR(AND(I35=2,AE35=5),AND(I35=1,AE35=5),AND(I35=1,AE35=10),AND(I35=2,AE35=1),AND(I35=3,AE35=1)),"Bajo",IF(OR(AND(I35=2,AE35=10),AND(I35=1,AE35=20),AND(I35=3,AE35=5),AND(I35=5,AE35=5),AND(I35=4,AE35=5)),"Moderado",IF(OR(AND(I35=5,AE35=10),AND(I35=4,AE35=10),AND(I35=3,AE35=10),AND(I35=2,AE35=20),AND(I35=4,AE35=2),AND(I35=4,AE35=3),AND(I35=5,AE35=1),AND(I35=5,AE35=2)),"Alto",IF(OR(AND(I35=5,AE35=20),AND(I35=4,AE35=20),AND(I35=3,AE35=20)),"Extremo","")))))</f>
        <v>Moderado</v>
      </c>
      <c r="AG35" s="81" t="s">
        <v>68</v>
      </c>
      <c r="AH35" s="181" t="s">
        <v>124</v>
      </c>
      <c r="AI35" s="48" t="s">
        <v>3</v>
      </c>
      <c r="AJ35" s="49">
        <v>0</v>
      </c>
      <c r="AK35" s="49">
        <v>15</v>
      </c>
      <c r="AL35" s="49">
        <v>0</v>
      </c>
      <c r="AM35" s="49">
        <v>15</v>
      </c>
      <c r="AN35" s="49">
        <v>15</v>
      </c>
      <c r="AO35" s="49">
        <v>15</v>
      </c>
      <c r="AP35" s="49">
        <v>10</v>
      </c>
      <c r="AQ35" s="61">
        <f>SUM(AJ35:AP35)</f>
        <v>70</v>
      </c>
      <c r="AR35" s="234" t="s">
        <v>74</v>
      </c>
      <c r="AS35" s="224">
        <v>1</v>
      </c>
      <c r="AT35" s="224" t="s">
        <v>64</v>
      </c>
      <c r="AU35" s="224">
        <v>20</v>
      </c>
      <c r="AV35" s="240" t="str">
        <f>IF(AS35+AU35=0," ",IF(OR(AND(AS35=2,AU35=5),AND(AS35=1,AU35=5),AND(AS35=1,AU35=10),AND(AS35=2,AU35=1),AND(AS35=3,AU35=1)),"Bajo",IF(OR(AND(AS35=2,AU35=10),AND(AS35=1,AU35=20),AND(AS35=3,AU35=5),AND(AS35=5,AU35=5),AND(AS35=4,AU35=5)),"Moderado",IF(OR(AND(AS35=5,AU35=10),AND(AS35=4,AU35=10),AND(AS35=3,AU35=10),AND(AS35=2,AU35=20),AND(AS35=4,AU35=2),AND(AS35=4,AU35=3),AND(AS35=5,AU35=1),AND(AS35=5,AU35=2)),"Alto",IF(OR(AND(AS35=5,AU35=20),AND(AS35=4,AU35=20),AND(AS35=3,AU35=20)),"Extremo","")))))</f>
        <v>Moderado</v>
      </c>
      <c r="AW35" s="69">
        <v>46204</v>
      </c>
      <c r="AX35" s="70">
        <v>46357</v>
      </c>
      <c r="AY35" s="88" t="s">
        <v>125</v>
      </c>
      <c r="AZ35" s="71" t="s">
        <v>126</v>
      </c>
      <c r="BA35" s="70"/>
      <c r="BB35" s="21"/>
      <c r="BC35" s="41"/>
    </row>
    <row r="36" spans="2:55" s="26" customFormat="1" ht="35.4" customHeight="1" x14ac:dyDescent="0.3">
      <c r="B36" s="231"/>
      <c r="C36" s="55" t="s">
        <v>69</v>
      </c>
      <c r="D36" s="142" t="s">
        <v>127</v>
      </c>
      <c r="E36" s="233"/>
      <c r="F36" s="368"/>
      <c r="G36" s="364"/>
      <c r="H36" s="235"/>
      <c r="I36" s="225"/>
      <c r="J36" s="237"/>
      <c r="K36" s="237"/>
      <c r="L36" s="237"/>
      <c r="M36" s="237"/>
      <c r="N36" s="237"/>
      <c r="O36" s="237"/>
      <c r="P36" s="237"/>
      <c r="Q36" s="237"/>
      <c r="R36" s="237"/>
      <c r="S36" s="237"/>
      <c r="T36" s="237"/>
      <c r="U36" s="237"/>
      <c r="V36" s="237"/>
      <c r="W36" s="237"/>
      <c r="X36" s="237"/>
      <c r="Y36" s="237"/>
      <c r="Z36" s="237"/>
      <c r="AA36" s="237"/>
      <c r="AB36" s="237"/>
      <c r="AC36" s="320"/>
      <c r="AD36" s="347"/>
      <c r="AE36" s="239"/>
      <c r="AF36" s="241"/>
      <c r="AG36" s="82" t="s">
        <v>69</v>
      </c>
      <c r="AH36" s="182" t="s">
        <v>128</v>
      </c>
      <c r="AI36" s="42" t="s">
        <v>3</v>
      </c>
      <c r="AJ36" s="43">
        <v>15</v>
      </c>
      <c r="AK36" s="43">
        <v>15</v>
      </c>
      <c r="AL36" s="43">
        <v>15</v>
      </c>
      <c r="AM36" s="43">
        <v>10</v>
      </c>
      <c r="AN36" s="43">
        <v>15</v>
      </c>
      <c r="AO36" s="43">
        <v>15</v>
      </c>
      <c r="AP36" s="43">
        <v>0</v>
      </c>
      <c r="AQ36" s="66">
        <f t="shared" ref="AQ36:AQ59" si="2">SUM(AJ36:AP36)</f>
        <v>85</v>
      </c>
      <c r="AR36" s="235"/>
      <c r="AS36" s="225"/>
      <c r="AT36" s="225"/>
      <c r="AU36" s="225"/>
      <c r="AV36" s="241"/>
      <c r="AW36" s="74">
        <v>46082</v>
      </c>
      <c r="AX36" s="73">
        <v>46296</v>
      </c>
      <c r="AY36" s="90" t="s">
        <v>227</v>
      </c>
      <c r="AZ36" s="75" t="s">
        <v>129</v>
      </c>
      <c r="BA36" s="89"/>
      <c r="BB36" s="17"/>
      <c r="BC36" s="46"/>
    </row>
    <row r="37" spans="2:55" s="26" customFormat="1" ht="34.799999999999997" customHeight="1" x14ac:dyDescent="0.3">
      <c r="B37" s="231"/>
      <c r="C37" s="55" t="s">
        <v>70</v>
      </c>
      <c r="D37" s="142" t="s">
        <v>130</v>
      </c>
      <c r="E37" s="233"/>
      <c r="F37" s="368"/>
      <c r="G37" s="364"/>
      <c r="H37" s="235"/>
      <c r="I37" s="225"/>
      <c r="J37" s="237"/>
      <c r="K37" s="237"/>
      <c r="L37" s="237"/>
      <c r="M37" s="237"/>
      <c r="N37" s="237"/>
      <c r="O37" s="237"/>
      <c r="P37" s="237"/>
      <c r="Q37" s="237"/>
      <c r="R37" s="237"/>
      <c r="S37" s="237"/>
      <c r="T37" s="237"/>
      <c r="U37" s="237"/>
      <c r="V37" s="237"/>
      <c r="W37" s="237"/>
      <c r="X37" s="237"/>
      <c r="Y37" s="237"/>
      <c r="Z37" s="237"/>
      <c r="AA37" s="237"/>
      <c r="AB37" s="237"/>
      <c r="AC37" s="320"/>
      <c r="AD37" s="347"/>
      <c r="AE37" s="239"/>
      <c r="AF37" s="241"/>
      <c r="AG37" s="82" t="s">
        <v>70</v>
      </c>
      <c r="AH37" s="182" t="s">
        <v>218</v>
      </c>
      <c r="AI37" s="42" t="s">
        <v>3</v>
      </c>
      <c r="AJ37" s="43">
        <v>15</v>
      </c>
      <c r="AK37" s="43">
        <v>15</v>
      </c>
      <c r="AL37" s="43">
        <v>15</v>
      </c>
      <c r="AM37" s="43">
        <v>10</v>
      </c>
      <c r="AN37" s="43">
        <v>15</v>
      </c>
      <c r="AO37" s="43">
        <v>15</v>
      </c>
      <c r="AP37" s="43">
        <v>10</v>
      </c>
      <c r="AQ37" s="66">
        <f t="shared" si="2"/>
        <v>95</v>
      </c>
      <c r="AR37" s="235"/>
      <c r="AS37" s="225"/>
      <c r="AT37" s="225"/>
      <c r="AU37" s="225"/>
      <c r="AV37" s="241"/>
      <c r="AW37" s="76"/>
      <c r="AX37" s="77"/>
      <c r="AY37" s="90"/>
      <c r="AZ37" s="75"/>
      <c r="BA37" s="44"/>
      <c r="BB37" s="17"/>
      <c r="BC37" s="46"/>
    </row>
    <row r="38" spans="2:55" s="26" customFormat="1" ht="29.25" customHeight="1" x14ac:dyDescent="0.3">
      <c r="B38" s="231"/>
      <c r="C38" s="55" t="s">
        <v>71</v>
      </c>
      <c r="D38" s="142" t="s">
        <v>131</v>
      </c>
      <c r="E38" s="233"/>
      <c r="F38" s="368"/>
      <c r="G38" s="357"/>
      <c r="H38" s="235"/>
      <c r="I38" s="225"/>
      <c r="J38" s="237"/>
      <c r="K38" s="237"/>
      <c r="L38" s="237"/>
      <c r="M38" s="237"/>
      <c r="N38" s="237"/>
      <c r="O38" s="237"/>
      <c r="P38" s="237"/>
      <c r="Q38" s="237"/>
      <c r="R38" s="237"/>
      <c r="S38" s="237"/>
      <c r="T38" s="237"/>
      <c r="U38" s="237"/>
      <c r="V38" s="237"/>
      <c r="W38" s="237"/>
      <c r="X38" s="237"/>
      <c r="Y38" s="237"/>
      <c r="Z38" s="237"/>
      <c r="AA38" s="237"/>
      <c r="AB38" s="237"/>
      <c r="AC38" s="320"/>
      <c r="AD38" s="347"/>
      <c r="AE38" s="239"/>
      <c r="AF38" s="241"/>
      <c r="AG38" s="82" t="s">
        <v>71</v>
      </c>
      <c r="AH38" s="182"/>
      <c r="AI38" s="42"/>
      <c r="AJ38" s="43"/>
      <c r="AK38" s="43"/>
      <c r="AL38" s="43"/>
      <c r="AM38" s="43"/>
      <c r="AN38" s="43"/>
      <c r="AO38" s="43"/>
      <c r="AP38" s="43"/>
      <c r="AQ38" s="66">
        <f t="shared" si="2"/>
        <v>0</v>
      </c>
      <c r="AR38" s="235"/>
      <c r="AS38" s="225"/>
      <c r="AT38" s="225"/>
      <c r="AU38" s="225"/>
      <c r="AV38" s="241"/>
      <c r="AW38" s="76"/>
      <c r="AX38" s="77"/>
      <c r="AY38" s="90"/>
      <c r="AZ38" s="75"/>
      <c r="BA38" s="44"/>
      <c r="BB38" s="17"/>
      <c r="BC38" s="46"/>
    </row>
    <row r="39" spans="2:55" s="26" customFormat="1" ht="29.25" customHeight="1" x14ac:dyDescent="0.3">
      <c r="B39" s="231"/>
      <c r="C39" s="55" t="s">
        <v>72</v>
      </c>
      <c r="D39" s="107"/>
      <c r="E39" s="233"/>
      <c r="F39" s="368"/>
      <c r="G39" s="357"/>
      <c r="H39" s="235"/>
      <c r="I39" s="225"/>
      <c r="J39" s="237"/>
      <c r="K39" s="237"/>
      <c r="L39" s="237"/>
      <c r="M39" s="237"/>
      <c r="N39" s="237"/>
      <c r="O39" s="237"/>
      <c r="P39" s="237"/>
      <c r="Q39" s="237"/>
      <c r="R39" s="237"/>
      <c r="S39" s="237"/>
      <c r="T39" s="237"/>
      <c r="U39" s="237"/>
      <c r="V39" s="237"/>
      <c r="W39" s="237"/>
      <c r="X39" s="237"/>
      <c r="Y39" s="237"/>
      <c r="Z39" s="237"/>
      <c r="AA39" s="237"/>
      <c r="AB39" s="237"/>
      <c r="AC39" s="320"/>
      <c r="AD39" s="347"/>
      <c r="AE39" s="239"/>
      <c r="AF39" s="241"/>
      <c r="AG39" s="82" t="s">
        <v>72</v>
      </c>
      <c r="AH39" s="182"/>
      <c r="AI39" s="42"/>
      <c r="AJ39" s="43"/>
      <c r="AK39" s="43"/>
      <c r="AL39" s="43"/>
      <c r="AM39" s="43"/>
      <c r="AN39" s="43"/>
      <c r="AO39" s="43"/>
      <c r="AP39" s="43"/>
      <c r="AQ39" s="66">
        <f t="shared" si="2"/>
        <v>0</v>
      </c>
      <c r="AR39" s="235"/>
      <c r="AS39" s="225"/>
      <c r="AT39" s="225"/>
      <c r="AU39" s="225"/>
      <c r="AV39" s="241"/>
      <c r="AW39" s="76"/>
      <c r="AX39" s="77"/>
      <c r="AY39" s="90"/>
      <c r="AZ39" s="75"/>
      <c r="BA39" s="44"/>
      <c r="BB39" s="17"/>
      <c r="BC39" s="46"/>
    </row>
    <row r="40" spans="2:55" s="26" customFormat="1" ht="29.25" customHeight="1" thickBot="1" x14ac:dyDescent="0.35">
      <c r="B40" s="242"/>
      <c r="C40" s="57" t="s">
        <v>73</v>
      </c>
      <c r="D40" s="108"/>
      <c r="E40" s="243"/>
      <c r="F40" s="369"/>
      <c r="G40" s="365"/>
      <c r="H40" s="244"/>
      <c r="I40" s="226"/>
      <c r="J40" s="245"/>
      <c r="K40" s="245"/>
      <c r="L40" s="245"/>
      <c r="M40" s="245"/>
      <c r="N40" s="245"/>
      <c r="O40" s="245"/>
      <c r="P40" s="245"/>
      <c r="Q40" s="245"/>
      <c r="R40" s="245"/>
      <c r="S40" s="245"/>
      <c r="T40" s="245"/>
      <c r="U40" s="245"/>
      <c r="V40" s="245"/>
      <c r="W40" s="245"/>
      <c r="X40" s="245"/>
      <c r="Y40" s="245"/>
      <c r="Z40" s="245"/>
      <c r="AA40" s="245"/>
      <c r="AB40" s="245"/>
      <c r="AC40" s="321"/>
      <c r="AD40" s="366"/>
      <c r="AE40" s="246"/>
      <c r="AF40" s="247"/>
      <c r="AG40" s="83" t="s">
        <v>73</v>
      </c>
      <c r="AH40" s="183"/>
      <c r="AI40" s="67"/>
      <c r="AJ40" s="84"/>
      <c r="AK40" s="84"/>
      <c r="AL40" s="84"/>
      <c r="AM40" s="84"/>
      <c r="AN40" s="84"/>
      <c r="AO40" s="84"/>
      <c r="AP40" s="84"/>
      <c r="AQ40" s="68">
        <f t="shared" si="2"/>
        <v>0</v>
      </c>
      <c r="AR40" s="244"/>
      <c r="AS40" s="226"/>
      <c r="AT40" s="226"/>
      <c r="AU40" s="226"/>
      <c r="AV40" s="247"/>
      <c r="AW40" s="78"/>
      <c r="AX40" s="79"/>
      <c r="AY40" s="160"/>
      <c r="AZ40" s="80"/>
      <c r="BA40" s="62"/>
      <c r="BB40" s="22"/>
      <c r="BC40" s="64"/>
    </row>
    <row r="41" spans="2:55" s="26" customFormat="1" ht="35.25" customHeight="1" x14ac:dyDescent="0.3">
      <c r="B41" s="230" t="s">
        <v>132</v>
      </c>
      <c r="C41" s="354"/>
      <c r="D41" s="103" t="s">
        <v>143</v>
      </c>
      <c r="E41" s="358" t="s">
        <v>57</v>
      </c>
      <c r="F41" s="360" t="s">
        <v>133</v>
      </c>
      <c r="G41" s="356" t="s">
        <v>46</v>
      </c>
      <c r="H41" s="234" t="s">
        <v>55</v>
      </c>
      <c r="I41" s="224">
        <v>3</v>
      </c>
      <c r="J41" s="236">
        <v>1</v>
      </c>
      <c r="K41" s="236">
        <v>1</v>
      </c>
      <c r="L41" s="236">
        <v>1</v>
      </c>
      <c r="M41" s="236">
        <v>1</v>
      </c>
      <c r="N41" s="236">
        <v>1</v>
      </c>
      <c r="O41" s="236">
        <v>1</v>
      </c>
      <c r="P41" s="236">
        <v>1</v>
      </c>
      <c r="Q41" s="236">
        <v>1</v>
      </c>
      <c r="R41" s="236">
        <v>1</v>
      </c>
      <c r="S41" s="236">
        <v>1</v>
      </c>
      <c r="T41" s="236">
        <v>1</v>
      </c>
      <c r="U41" s="236">
        <v>1</v>
      </c>
      <c r="V41" s="236">
        <v>1</v>
      </c>
      <c r="W41" s="236">
        <v>1</v>
      </c>
      <c r="X41" s="236">
        <v>1</v>
      </c>
      <c r="Y41" s="236">
        <v>1</v>
      </c>
      <c r="Z41" s="236">
        <v>1</v>
      </c>
      <c r="AA41" s="236">
        <v>1</v>
      </c>
      <c r="AB41" s="236">
        <v>2</v>
      </c>
      <c r="AC41" s="319">
        <f>SUM(J41:AB41)</f>
        <v>20</v>
      </c>
      <c r="AD41" s="346" t="str">
        <f>IF($AE41&lt;6,"5. Moderado",IF($AE41&lt;12,"10. Mayor",IF($AE41&gt;11,"20. Catastrófico")))</f>
        <v>20. Catastrófico</v>
      </c>
      <c r="AE41" s="238">
        <v>20</v>
      </c>
      <c r="AF41" s="240" t="str">
        <f>IF(J41+AE41=0," ",IF(OR(AND(J41=2,AE41=5),AND(J41=1,AE41=5),AND(J41=1,AE41=10),AND(J41=2,AE41=1),AND(J41=3,AE41=1)),"Bajo",IF(OR(AND(J41=2,AE41=10),AND(J41=1,AE41=20),AND(J41=3,AE41=5),AND(J41=5,AE41=5),AND(J41=4,AE41=5)),"Moderado",IF(OR(AND(J41=5,AE41=10),AND(J41=4,AE41=10),AND(J41=3,AE41=10),AND(J41=2,AE41=20),AND(J41=4,AE41=2),AND(J41=4,AE41=3),AND(J41=5,AE41=1),AND(J41=5,AE41=2)),"Alto",IF(OR(AND(J41=5,AE41=20),AND(J41=4,AE41=20),AND(J41=3,AE41=20)),"Extremo","")))))</f>
        <v>Moderado</v>
      </c>
      <c r="AG41" s="179" t="s">
        <v>68</v>
      </c>
      <c r="AH41" s="20" t="s">
        <v>217</v>
      </c>
      <c r="AI41" s="48" t="s">
        <v>3</v>
      </c>
      <c r="AJ41" s="49">
        <v>15</v>
      </c>
      <c r="AK41" s="49">
        <v>5</v>
      </c>
      <c r="AL41" s="49">
        <v>0</v>
      </c>
      <c r="AM41" s="49">
        <v>10</v>
      </c>
      <c r="AN41" s="49">
        <v>15</v>
      </c>
      <c r="AO41" s="49">
        <v>10</v>
      </c>
      <c r="AP41" s="49">
        <v>30</v>
      </c>
      <c r="AQ41" s="91">
        <f t="shared" si="2"/>
        <v>85</v>
      </c>
      <c r="AR41" s="234" t="s">
        <v>55</v>
      </c>
      <c r="AS41" s="224">
        <v>3</v>
      </c>
      <c r="AT41" s="224" t="s">
        <v>64</v>
      </c>
      <c r="AU41" s="224">
        <v>20</v>
      </c>
      <c r="AV41" s="227" t="str">
        <f>IF(AS41+AU41=0," ",IF(OR(AND(AS41=2,AU41=5),AND(AS41=1,AU41=5),AND(AS41=1,AU41=10),AND(AS41=2,AU41=1),AND(AS41=3,AU41=1)),"Bajo",IF(OR(AND(AS41=2,AU41=10),AND(AS41=1,AU41=20),AND(AS41=3,AU41=5),AND(AS41=5,AU41=5),AND(AS41=4,AU41=5)),"Moderado",IF(OR(AND(AS41=5,AU41=10),AND(AS41=4,AU41=10),AND(AS41=3,AU41=10),AND(AS41=2,AU41=20),AND(AS41=4,AU41=2),AND(AS41=4,AU41=3),AND(AS41=5,AU41=1),AND(AS41=5,AU41=2)),"Alto",IF(OR(AND(AS41=5,AU41=20),AND(AS41=4,AU41=20),AND(AS41=3,AU41=20)),"Extremo","")))))</f>
        <v>Extremo</v>
      </c>
      <c r="AW41" s="69">
        <v>46023</v>
      </c>
      <c r="AX41" s="70">
        <v>46357</v>
      </c>
      <c r="AY41" s="40" t="s">
        <v>134</v>
      </c>
      <c r="AZ41" s="71" t="s">
        <v>178</v>
      </c>
      <c r="BA41" s="69"/>
      <c r="BB41" s="40"/>
      <c r="BC41" s="93"/>
    </row>
    <row r="42" spans="2:55" s="26" customFormat="1" ht="35.25" customHeight="1" x14ac:dyDescent="0.3">
      <c r="B42" s="231"/>
      <c r="C42" s="355"/>
      <c r="D42" s="96" t="s">
        <v>144</v>
      </c>
      <c r="E42" s="359"/>
      <c r="F42" s="361"/>
      <c r="G42" s="357"/>
      <c r="H42" s="235"/>
      <c r="I42" s="225"/>
      <c r="J42" s="237"/>
      <c r="K42" s="237"/>
      <c r="L42" s="237"/>
      <c r="M42" s="237"/>
      <c r="N42" s="237"/>
      <c r="O42" s="237"/>
      <c r="P42" s="237"/>
      <c r="Q42" s="237"/>
      <c r="R42" s="237"/>
      <c r="S42" s="237"/>
      <c r="T42" s="237"/>
      <c r="U42" s="237"/>
      <c r="V42" s="237"/>
      <c r="W42" s="237"/>
      <c r="X42" s="237"/>
      <c r="Y42" s="237"/>
      <c r="Z42" s="237"/>
      <c r="AA42" s="237"/>
      <c r="AB42" s="237"/>
      <c r="AC42" s="320"/>
      <c r="AD42" s="347"/>
      <c r="AE42" s="239"/>
      <c r="AF42" s="241"/>
      <c r="AG42" s="180" t="s">
        <v>69</v>
      </c>
      <c r="AH42" s="18" t="s">
        <v>216</v>
      </c>
      <c r="AI42" s="42" t="s">
        <v>3</v>
      </c>
      <c r="AJ42" s="43">
        <v>15</v>
      </c>
      <c r="AK42" s="43">
        <v>5</v>
      </c>
      <c r="AL42" s="43">
        <v>0</v>
      </c>
      <c r="AM42" s="43">
        <v>10</v>
      </c>
      <c r="AN42" s="43">
        <v>15</v>
      </c>
      <c r="AO42" s="43">
        <v>10</v>
      </c>
      <c r="AP42" s="43">
        <v>30</v>
      </c>
      <c r="AQ42" s="92">
        <f t="shared" si="2"/>
        <v>85</v>
      </c>
      <c r="AR42" s="235"/>
      <c r="AS42" s="225"/>
      <c r="AT42" s="225"/>
      <c r="AU42" s="225"/>
      <c r="AV42" s="228"/>
      <c r="AW42" s="74">
        <v>46023</v>
      </c>
      <c r="AX42" s="73">
        <v>46357</v>
      </c>
      <c r="AY42" s="45" t="s">
        <v>135</v>
      </c>
      <c r="AZ42" s="75" t="s">
        <v>178</v>
      </c>
      <c r="BA42" s="73"/>
      <c r="BB42" s="45"/>
      <c r="BC42" s="94"/>
    </row>
    <row r="43" spans="2:55" s="26" customFormat="1" ht="35.25" customHeight="1" x14ac:dyDescent="0.3">
      <c r="B43" s="231"/>
      <c r="C43" s="355"/>
      <c r="D43" s="96" t="s">
        <v>136</v>
      </c>
      <c r="E43" s="359"/>
      <c r="F43" s="361"/>
      <c r="G43" s="362" t="s">
        <v>137</v>
      </c>
      <c r="H43" s="235"/>
      <c r="I43" s="225"/>
      <c r="J43" s="237"/>
      <c r="K43" s="237"/>
      <c r="L43" s="237"/>
      <c r="M43" s="237"/>
      <c r="N43" s="237"/>
      <c r="O43" s="237"/>
      <c r="P43" s="237"/>
      <c r="Q43" s="237"/>
      <c r="R43" s="237"/>
      <c r="S43" s="237"/>
      <c r="T43" s="237"/>
      <c r="U43" s="237"/>
      <c r="V43" s="237"/>
      <c r="W43" s="237"/>
      <c r="X43" s="237"/>
      <c r="Y43" s="237"/>
      <c r="Z43" s="237"/>
      <c r="AA43" s="237"/>
      <c r="AB43" s="237"/>
      <c r="AC43" s="320"/>
      <c r="AD43" s="347"/>
      <c r="AE43" s="239"/>
      <c r="AF43" s="241"/>
      <c r="AG43" s="180" t="s">
        <v>70</v>
      </c>
      <c r="AH43" s="18" t="s">
        <v>215</v>
      </c>
      <c r="AI43" s="42" t="s">
        <v>3</v>
      </c>
      <c r="AJ43" s="43">
        <v>15</v>
      </c>
      <c r="AK43" s="43">
        <v>5</v>
      </c>
      <c r="AL43" s="43">
        <v>0</v>
      </c>
      <c r="AM43" s="43">
        <v>10</v>
      </c>
      <c r="AN43" s="43">
        <v>15</v>
      </c>
      <c r="AO43" s="43">
        <v>10</v>
      </c>
      <c r="AP43" s="43">
        <v>30</v>
      </c>
      <c r="AQ43" s="92">
        <f t="shared" si="2"/>
        <v>85</v>
      </c>
      <c r="AR43" s="235"/>
      <c r="AS43" s="225"/>
      <c r="AT43" s="225"/>
      <c r="AU43" s="225"/>
      <c r="AV43" s="228"/>
      <c r="AW43" s="74">
        <v>46082</v>
      </c>
      <c r="AX43" s="73">
        <v>46357</v>
      </c>
      <c r="AY43" s="45" t="s">
        <v>138</v>
      </c>
      <c r="AZ43" s="75" t="s">
        <v>178</v>
      </c>
      <c r="BA43" s="73"/>
      <c r="BB43" s="45"/>
      <c r="BC43" s="94"/>
    </row>
    <row r="44" spans="2:55" s="26" customFormat="1" ht="35.25" customHeight="1" x14ac:dyDescent="0.3">
      <c r="B44" s="231"/>
      <c r="C44" s="355"/>
      <c r="D44" s="96" t="s">
        <v>139</v>
      </c>
      <c r="E44" s="359"/>
      <c r="F44" s="361"/>
      <c r="G44" s="363"/>
      <c r="H44" s="235"/>
      <c r="I44" s="225"/>
      <c r="J44" s="237"/>
      <c r="K44" s="237"/>
      <c r="L44" s="237"/>
      <c r="M44" s="237"/>
      <c r="N44" s="237"/>
      <c r="O44" s="237"/>
      <c r="P44" s="237"/>
      <c r="Q44" s="237"/>
      <c r="R44" s="237"/>
      <c r="S44" s="237"/>
      <c r="T44" s="237"/>
      <c r="U44" s="237"/>
      <c r="V44" s="237"/>
      <c r="W44" s="237"/>
      <c r="X44" s="237"/>
      <c r="Y44" s="237"/>
      <c r="Z44" s="237"/>
      <c r="AA44" s="237"/>
      <c r="AB44" s="237"/>
      <c r="AC44" s="320"/>
      <c r="AD44" s="347"/>
      <c r="AE44" s="239"/>
      <c r="AF44" s="241"/>
      <c r="AG44" s="180" t="s">
        <v>71</v>
      </c>
      <c r="AH44" s="18" t="s">
        <v>214</v>
      </c>
      <c r="AI44" s="42" t="s">
        <v>3</v>
      </c>
      <c r="AJ44" s="43">
        <v>15</v>
      </c>
      <c r="AK44" s="43">
        <v>5</v>
      </c>
      <c r="AL44" s="43">
        <v>0</v>
      </c>
      <c r="AM44" s="43">
        <v>10</v>
      </c>
      <c r="AN44" s="43">
        <v>0</v>
      </c>
      <c r="AO44" s="43">
        <v>0</v>
      </c>
      <c r="AP44" s="43">
        <v>0</v>
      </c>
      <c r="AQ44" s="92">
        <f t="shared" si="2"/>
        <v>30</v>
      </c>
      <c r="AR44" s="235"/>
      <c r="AS44" s="225"/>
      <c r="AT44" s="225"/>
      <c r="AU44" s="225"/>
      <c r="AV44" s="228"/>
      <c r="AW44" s="74">
        <v>46023</v>
      </c>
      <c r="AX44" s="73">
        <v>46296</v>
      </c>
      <c r="AY44" s="45" t="s">
        <v>140</v>
      </c>
      <c r="AZ44" s="75" t="s">
        <v>178</v>
      </c>
      <c r="BA44" s="73"/>
      <c r="BB44" s="45"/>
      <c r="BC44" s="94"/>
    </row>
    <row r="45" spans="2:55" s="26" customFormat="1" ht="35.25" customHeight="1" thickBot="1" x14ac:dyDescent="0.35">
      <c r="B45" s="231"/>
      <c r="C45" s="355"/>
      <c r="D45" s="123" t="s">
        <v>141</v>
      </c>
      <c r="E45" s="359"/>
      <c r="F45" s="361"/>
      <c r="G45" s="363"/>
      <c r="H45" s="235"/>
      <c r="I45" s="225"/>
      <c r="J45" s="237"/>
      <c r="K45" s="237"/>
      <c r="L45" s="237"/>
      <c r="M45" s="237"/>
      <c r="N45" s="237"/>
      <c r="O45" s="237"/>
      <c r="P45" s="237"/>
      <c r="Q45" s="237"/>
      <c r="R45" s="237"/>
      <c r="S45" s="237"/>
      <c r="T45" s="237"/>
      <c r="U45" s="237"/>
      <c r="V45" s="237"/>
      <c r="W45" s="237"/>
      <c r="X45" s="237"/>
      <c r="Y45" s="237"/>
      <c r="Z45" s="237"/>
      <c r="AA45" s="237"/>
      <c r="AB45" s="237"/>
      <c r="AC45" s="331"/>
      <c r="AD45" s="347"/>
      <c r="AE45" s="239"/>
      <c r="AF45" s="241"/>
      <c r="AG45" s="29" t="s">
        <v>72</v>
      </c>
      <c r="AH45" s="112"/>
      <c r="AI45" s="113"/>
      <c r="AJ45" s="114"/>
      <c r="AK45" s="114"/>
      <c r="AL45" s="114"/>
      <c r="AM45" s="114"/>
      <c r="AN45" s="114"/>
      <c r="AO45" s="114"/>
      <c r="AP45" s="114"/>
      <c r="AQ45" s="115">
        <f t="shared" si="2"/>
        <v>0</v>
      </c>
      <c r="AR45" s="235"/>
      <c r="AS45" s="225"/>
      <c r="AT45" s="225"/>
      <c r="AU45" s="225"/>
      <c r="AV45" s="228"/>
      <c r="AW45" s="145">
        <v>46174</v>
      </c>
      <c r="AX45" s="146">
        <v>46357</v>
      </c>
      <c r="AY45" s="121" t="s">
        <v>142</v>
      </c>
      <c r="AZ45" s="144" t="s">
        <v>178</v>
      </c>
      <c r="BA45" s="219"/>
      <c r="BB45" s="121"/>
      <c r="BC45" s="122"/>
    </row>
    <row r="46" spans="2:55" s="26" customFormat="1" ht="52.8" customHeight="1" x14ac:dyDescent="0.3">
      <c r="B46" s="230" t="s">
        <v>145</v>
      </c>
      <c r="C46" s="111"/>
      <c r="D46" s="109" t="s">
        <v>146</v>
      </c>
      <c r="E46" s="322"/>
      <c r="F46" s="348" t="s">
        <v>162</v>
      </c>
      <c r="G46" s="352" t="s">
        <v>163</v>
      </c>
      <c r="H46" s="234" t="s">
        <v>56</v>
      </c>
      <c r="I46" s="350">
        <v>2</v>
      </c>
      <c r="J46" s="236">
        <v>1</v>
      </c>
      <c r="K46" s="236">
        <v>1</v>
      </c>
      <c r="L46" s="236">
        <v>1</v>
      </c>
      <c r="M46" s="236">
        <v>1</v>
      </c>
      <c r="N46" s="236">
        <v>1</v>
      </c>
      <c r="O46" s="236">
        <v>1</v>
      </c>
      <c r="P46" s="236">
        <v>1</v>
      </c>
      <c r="Q46" s="236">
        <v>1</v>
      </c>
      <c r="R46" s="236">
        <v>1</v>
      </c>
      <c r="S46" s="236">
        <v>1</v>
      </c>
      <c r="T46" s="236">
        <v>1</v>
      </c>
      <c r="U46" s="236">
        <v>1</v>
      </c>
      <c r="V46" s="236">
        <v>1</v>
      </c>
      <c r="W46" s="236">
        <v>1</v>
      </c>
      <c r="X46" s="236">
        <v>1</v>
      </c>
      <c r="Y46" s="236">
        <v>0</v>
      </c>
      <c r="Z46" s="236">
        <v>1</v>
      </c>
      <c r="AA46" s="236">
        <v>1</v>
      </c>
      <c r="AB46" s="236">
        <v>0</v>
      </c>
      <c r="AC46" s="319">
        <f>SUM(J46:AB46)</f>
        <v>17</v>
      </c>
      <c r="AD46" s="346" t="str">
        <f>IF($AE46&lt;6,"5. Moderado",IF($AE46&lt;12,"10. Mayor",IF($AE46&gt;11,"20. Catastrófico")))</f>
        <v>20. Catastrófico</v>
      </c>
      <c r="AE46" s="238">
        <v>20</v>
      </c>
      <c r="AF46" s="240" t="str">
        <f>IF(J46+AE46=0," ",IF(OR(AND(J46=2,AE46=5),AND(J46=1,AE46=5),AND(J46=1,AE46=10),AND(J46=2,AE46=1),AND(J46=3,AE46=1)),"Bajo",IF(OR(AND(J46=2,AE46=10),AND(J46=1,AE46=20),AND(J46=3,AE46=5),AND(J46=5,AE46=5),AND(J46=4,AE46=5)),"Moderado",IF(OR(AND(J46=5,AE46=10),AND(J46=4,AE46=10),AND(J46=3,AE46=10),AND(J46=2,AE46=20),AND(J46=4,AE46=2),AND(J46=4,AE46=3),AND(J46=5,AE46=1),AND(J46=5,AE46=2)),"Alto",IF(OR(AND(J46=5,AE46=20),AND(J46=4,AE46=20),AND(J46=3,AE46=20)),"Extremo","")))))</f>
        <v>Moderado</v>
      </c>
      <c r="AG46" s="179" t="s">
        <v>68</v>
      </c>
      <c r="AH46" s="20" t="s">
        <v>203</v>
      </c>
      <c r="AI46" s="48" t="s">
        <v>3</v>
      </c>
      <c r="AJ46" s="49">
        <v>15</v>
      </c>
      <c r="AK46" s="49">
        <v>5</v>
      </c>
      <c r="AL46" s="49">
        <v>0</v>
      </c>
      <c r="AM46" s="49">
        <v>10</v>
      </c>
      <c r="AN46" s="49">
        <v>15</v>
      </c>
      <c r="AO46" s="49">
        <v>10</v>
      </c>
      <c r="AP46" s="49">
        <v>30</v>
      </c>
      <c r="AQ46" s="91">
        <f t="shared" si="2"/>
        <v>85</v>
      </c>
      <c r="AR46" s="234">
        <v>2</v>
      </c>
      <c r="AS46" s="224">
        <v>2</v>
      </c>
      <c r="AT46" s="224" t="s">
        <v>65</v>
      </c>
      <c r="AU46" s="224">
        <v>10</v>
      </c>
      <c r="AV46" s="227" t="str">
        <f>IF(AS46+AU46=0," ",IF(OR(AND(AS46=2,AU46=5),AND(AS46=1,AU46=5),AND(AS46=1,AU46=10),AND(AS46=2,AU46=1),AND(AS46=3,AU46=1)),"Bajo",IF(OR(AND(AS46=2,AU46=10),AND(AS46=1,AU46=20),AND(AS46=3,AU46=5),AND(AS46=5,AU46=5),AND(AS46=4,AU46=5)),"Moderado",IF(OR(AND(AS46=5,AU46=10),AND(AS46=4,AU46=10),AND(AS46=3,AU46=10),AND(AS46=2,AU46=20),AND(AS46=4,AU46=2),AND(AS46=4,AU46=3),AND(AS46=5,AU46=1),AND(AS46=5,AU46=2)),"Alto",IF(OR(AND(AS46=5,AU46=20),AND(AS46=4,AU46=20),AND(AS46=3,AU46=20)),"Extremo","")))))</f>
        <v>Moderado</v>
      </c>
      <c r="AW46" s="69">
        <v>46266</v>
      </c>
      <c r="AX46" s="70">
        <v>46327</v>
      </c>
      <c r="AY46" s="139" t="s">
        <v>164</v>
      </c>
      <c r="AZ46" s="149" t="s">
        <v>176</v>
      </c>
      <c r="BA46" s="69"/>
      <c r="BB46" s="220"/>
      <c r="BC46" s="93"/>
    </row>
    <row r="47" spans="2:55" s="26" customFormat="1" ht="39.6" x14ac:dyDescent="0.3">
      <c r="B47" s="231"/>
      <c r="C47" s="27"/>
      <c r="D47" s="110" t="s">
        <v>147</v>
      </c>
      <c r="E47" s="323"/>
      <c r="F47" s="349"/>
      <c r="G47" s="353"/>
      <c r="H47" s="235"/>
      <c r="I47" s="351"/>
      <c r="J47" s="237"/>
      <c r="K47" s="237"/>
      <c r="L47" s="237"/>
      <c r="M47" s="237"/>
      <c r="N47" s="237"/>
      <c r="O47" s="237"/>
      <c r="P47" s="237"/>
      <c r="Q47" s="237"/>
      <c r="R47" s="237"/>
      <c r="S47" s="237"/>
      <c r="T47" s="237"/>
      <c r="U47" s="237"/>
      <c r="V47" s="237"/>
      <c r="W47" s="237"/>
      <c r="X47" s="237"/>
      <c r="Y47" s="237"/>
      <c r="Z47" s="237"/>
      <c r="AA47" s="237"/>
      <c r="AB47" s="237"/>
      <c r="AC47" s="320"/>
      <c r="AD47" s="347"/>
      <c r="AE47" s="239"/>
      <c r="AF47" s="241"/>
      <c r="AG47" s="180" t="s">
        <v>69</v>
      </c>
      <c r="AH47" s="18" t="s">
        <v>213</v>
      </c>
      <c r="AI47" s="42" t="s">
        <v>7</v>
      </c>
      <c r="AJ47" s="43">
        <v>15</v>
      </c>
      <c r="AK47" s="43">
        <v>5</v>
      </c>
      <c r="AL47" s="43">
        <v>0</v>
      </c>
      <c r="AM47" s="43">
        <v>10</v>
      </c>
      <c r="AN47" s="43">
        <v>15</v>
      </c>
      <c r="AO47" s="43">
        <v>10</v>
      </c>
      <c r="AP47" s="43">
        <v>30</v>
      </c>
      <c r="AQ47" s="92">
        <f t="shared" si="2"/>
        <v>85</v>
      </c>
      <c r="AR47" s="235"/>
      <c r="AS47" s="225"/>
      <c r="AT47" s="225"/>
      <c r="AU47" s="225"/>
      <c r="AV47" s="228"/>
      <c r="AW47" s="150"/>
      <c r="AX47" s="137"/>
      <c r="AY47" s="117"/>
      <c r="AZ47" s="94"/>
      <c r="BA47" s="147"/>
      <c r="BB47" s="118"/>
      <c r="BC47" s="94"/>
    </row>
    <row r="48" spans="2:55" s="26" customFormat="1" ht="40.200000000000003" thickBot="1" x14ac:dyDescent="0.35">
      <c r="B48" s="231"/>
      <c r="C48" s="27"/>
      <c r="D48" s="128"/>
      <c r="E48" s="323"/>
      <c r="F48" s="349"/>
      <c r="G48" s="353"/>
      <c r="H48" s="235"/>
      <c r="I48" s="351"/>
      <c r="J48" s="237"/>
      <c r="K48" s="237"/>
      <c r="L48" s="237"/>
      <c r="M48" s="237"/>
      <c r="N48" s="237"/>
      <c r="O48" s="237"/>
      <c r="P48" s="237"/>
      <c r="Q48" s="237"/>
      <c r="R48" s="237"/>
      <c r="S48" s="237"/>
      <c r="T48" s="237"/>
      <c r="U48" s="237"/>
      <c r="V48" s="237"/>
      <c r="W48" s="237"/>
      <c r="X48" s="237"/>
      <c r="Y48" s="237"/>
      <c r="Z48" s="237"/>
      <c r="AA48" s="237"/>
      <c r="AB48" s="237"/>
      <c r="AC48" s="331"/>
      <c r="AD48" s="347"/>
      <c r="AE48" s="239"/>
      <c r="AF48" s="241"/>
      <c r="AG48" s="29" t="s">
        <v>70</v>
      </c>
      <c r="AH48" s="112" t="s">
        <v>204</v>
      </c>
      <c r="AI48" s="113" t="s">
        <v>148</v>
      </c>
      <c r="AJ48" s="114">
        <v>15</v>
      </c>
      <c r="AK48" s="114">
        <v>5</v>
      </c>
      <c r="AL48" s="114">
        <v>0</v>
      </c>
      <c r="AM48" s="114">
        <v>10</v>
      </c>
      <c r="AN48" s="114">
        <v>0</v>
      </c>
      <c r="AO48" s="114">
        <v>0</v>
      </c>
      <c r="AP48" s="114">
        <v>0</v>
      </c>
      <c r="AQ48" s="115">
        <f t="shared" si="2"/>
        <v>30</v>
      </c>
      <c r="AR48" s="235"/>
      <c r="AS48" s="225"/>
      <c r="AT48" s="225"/>
      <c r="AU48" s="225"/>
      <c r="AV48" s="228"/>
      <c r="AW48" s="152"/>
      <c r="AX48" s="129"/>
      <c r="AY48" s="130"/>
      <c r="AZ48" s="122"/>
      <c r="BA48" s="148"/>
      <c r="BB48" s="131"/>
      <c r="BC48" s="122"/>
    </row>
    <row r="49" spans="2:55" s="26" customFormat="1" ht="42" customHeight="1" x14ac:dyDescent="0.3">
      <c r="B49" s="294" t="s">
        <v>145</v>
      </c>
      <c r="C49" s="340"/>
      <c r="D49" s="109" t="s">
        <v>149</v>
      </c>
      <c r="E49" s="322"/>
      <c r="F49" s="335" t="s">
        <v>161</v>
      </c>
      <c r="G49" s="342" t="s">
        <v>167</v>
      </c>
      <c r="H49" s="307" t="s">
        <v>61</v>
      </c>
      <c r="I49" s="307">
        <v>4</v>
      </c>
      <c r="J49" s="319">
        <v>1</v>
      </c>
      <c r="K49" s="319">
        <v>1</v>
      </c>
      <c r="L49" s="319">
        <v>1</v>
      </c>
      <c r="M49" s="319">
        <v>0</v>
      </c>
      <c r="N49" s="319">
        <v>1</v>
      </c>
      <c r="O49" s="319">
        <v>0</v>
      </c>
      <c r="P49" s="319">
        <v>1</v>
      </c>
      <c r="Q49" s="319">
        <v>0</v>
      </c>
      <c r="R49" s="319">
        <v>0</v>
      </c>
      <c r="S49" s="319">
        <v>1</v>
      </c>
      <c r="T49" s="319">
        <v>1</v>
      </c>
      <c r="U49" s="319">
        <v>1</v>
      </c>
      <c r="V49" s="319">
        <v>1</v>
      </c>
      <c r="W49" s="319">
        <v>0</v>
      </c>
      <c r="X49" s="319">
        <v>1</v>
      </c>
      <c r="Y49" s="319">
        <v>0</v>
      </c>
      <c r="Z49" s="319">
        <v>0</v>
      </c>
      <c r="AA49" s="319">
        <v>0</v>
      </c>
      <c r="AB49" s="307"/>
      <c r="AC49" s="307">
        <f>SUM(J49:AB49)</f>
        <v>10</v>
      </c>
      <c r="AD49" s="304" t="str">
        <f>IF($AE49&lt;6,"5. Moderado",IF($AE49&lt;12,"10. Mayor",IF($AE49&gt;11,"20. Catastrófico")))</f>
        <v>5. Moderado</v>
      </c>
      <c r="AE49" s="307">
        <v>5</v>
      </c>
      <c r="AF49" s="328" t="str">
        <f>IF(J49+AE49=0," ",IF(OR(AND(J49=2,AE49=5),AND(J49=1,AE49=5),AND(J49=1,AE49=10),AND(J49=2,AE49=1),AND(J49=3,AE49=1)),"Bajo",IF(OR(AND(J49=2,AE49=10),AND(J49=1,AE49=20),AND(J49=3,AE49=5),AND(J49=5,AE49=5),AND(J49=4,AE49=5)),"Moderado",IF(OR(AND(J49=5,AE49=10),AND(J49=4,AE49=10),AND(J49=3,AE49=10),AND(J49=2,AE49=20),AND(J49=4,AE49=2),AND(J49=4,AE49=3),AND(J49=5,AE49=1),AND(J49=5,AE49=2)),"Alto",IF(OR(AND(J49=5,AE49=20),AND(J49=4,AE49=20),AND(J49=3,AE49=20)),"Extremo","")))))</f>
        <v>Bajo</v>
      </c>
      <c r="AG49" s="132" t="s">
        <v>68</v>
      </c>
      <c r="AH49" s="20" t="s">
        <v>199</v>
      </c>
      <c r="AI49" s="48" t="s">
        <v>3</v>
      </c>
      <c r="AJ49" s="49">
        <v>15</v>
      </c>
      <c r="AK49" s="49">
        <v>5</v>
      </c>
      <c r="AL49" s="49">
        <v>0</v>
      </c>
      <c r="AM49" s="49">
        <v>10</v>
      </c>
      <c r="AN49" s="49">
        <v>15</v>
      </c>
      <c r="AO49" s="49">
        <v>10</v>
      </c>
      <c r="AP49" s="49">
        <v>30</v>
      </c>
      <c r="AQ49" s="91">
        <f t="shared" si="2"/>
        <v>85</v>
      </c>
      <c r="AR49" s="299" t="s">
        <v>74</v>
      </c>
      <c r="AS49" s="299">
        <v>1</v>
      </c>
      <c r="AT49" s="299" t="s">
        <v>64</v>
      </c>
      <c r="AU49" s="299">
        <v>20</v>
      </c>
      <c r="AV49" s="297" t="str">
        <f>IF(AS49+AU49=0," ",IF(OR(AND(AS49=2,AU49=5),AND(AS49=1,AU49=5),AND(AS49=1,AU49=10),AND(AS49=2,AU49=1),AND(AS49=3,AU49=1)),"Bajo",IF(OR(AND(AS49=2,AU49=10),AND(AS49=1,AU49=20),AND(AS49=3,AU49=5),AND(AS49=5,AU49=5),AND(AS49=4,AU49=5)),"Moderado",IF(OR(AND(AS49=5,AU49=10),AND(AS49=4,AU49=10),AND(AS49=3,AU49=10),AND(AS49=2,AU49=20),AND(AS49=4,AU49=2),AND(AS49=4,AU49=3),AND(AS49=5,AU49=1),AND(AS49=5,AU49=2)),"Alto",IF(OR(AND(AS49=5,AU49=20),AND(AS49=4,AU49=20),AND(AS49=3,AU49=20)),"Extremo","")))))</f>
        <v>Moderado</v>
      </c>
      <c r="AW49" s="69">
        <v>46174</v>
      </c>
      <c r="AX49" s="70">
        <v>46357</v>
      </c>
      <c r="AY49" s="139" t="s">
        <v>166</v>
      </c>
      <c r="AZ49" s="149" t="s">
        <v>176</v>
      </c>
      <c r="BA49" s="221"/>
      <c r="BB49" s="222"/>
      <c r="BC49" s="93"/>
    </row>
    <row r="50" spans="2:55" s="26" customFormat="1" ht="30" customHeight="1" x14ac:dyDescent="0.3">
      <c r="B50" s="295"/>
      <c r="C50" s="341"/>
      <c r="D50" s="110" t="s">
        <v>150</v>
      </c>
      <c r="E50" s="323"/>
      <c r="F50" s="336"/>
      <c r="G50" s="343"/>
      <c r="H50" s="308"/>
      <c r="I50" s="308"/>
      <c r="J50" s="320"/>
      <c r="K50" s="320"/>
      <c r="L50" s="320"/>
      <c r="M50" s="320"/>
      <c r="N50" s="320"/>
      <c r="O50" s="320"/>
      <c r="P50" s="320"/>
      <c r="Q50" s="320"/>
      <c r="R50" s="320"/>
      <c r="S50" s="320"/>
      <c r="T50" s="320"/>
      <c r="U50" s="320"/>
      <c r="V50" s="320"/>
      <c r="W50" s="320"/>
      <c r="X50" s="320"/>
      <c r="Y50" s="320"/>
      <c r="Z50" s="320"/>
      <c r="AA50" s="320"/>
      <c r="AB50" s="308"/>
      <c r="AC50" s="308"/>
      <c r="AD50" s="305"/>
      <c r="AE50" s="308"/>
      <c r="AF50" s="329"/>
      <c r="AG50" s="116" t="s">
        <v>69</v>
      </c>
      <c r="AH50" s="18" t="s">
        <v>200</v>
      </c>
      <c r="AI50" s="42" t="s">
        <v>3</v>
      </c>
      <c r="AJ50" s="43">
        <v>15</v>
      </c>
      <c r="AK50" s="43">
        <v>5</v>
      </c>
      <c r="AL50" s="43">
        <v>0</v>
      </c>
      <c r="AM50" s="43">
        <v>10</v>
      </c>
      <c r="AN50" s="43">
        <v>15</v>
      </c>
      <c r="AO50" s="43">
        <v>10</v>
      </c>
      <c r="AP50" s="43">
        <v>30</v>
      </c>
      <c r="AQ50" s="92">
        <f t="shared" si="2"/>
        <v>85</v>
      </c>
      <c r="AR50" s="300"/>
      <c r="AS50" s="300"/>
      <c r="AT50" s="300"/>
      <c r="AU50" s="300"/>
      <c r="AV50" s="298"/>
      <c r="AW50" s="74">
        <v>46266</v>
      </c>
      <c r="AX50" s="73">
        <v>46357</v>
      </c>
      <c r="AY50" s="140" t="s">
        <v>168</v>
      </c>
      <c r="AZ50" s="151" t="s">
        <v>176</v>
      </c>
      <c r="BA50" s="221"/>
      <c r="BB50" s="222"/>
      <c r="BC50" s="94"/>
    </row>
    <row r="51" spans="2:55" s="26" customFormat="1" ht="39.6" x14ac:dyDescent="0.3">
      <c r="B51" s="295"/>
      <c r="C51" s="341"/>
      <c r="D51" s="110" t="s">
        <v>151</v>
      </c>
      <c r="E51" s="323"/>
      <c r="F51" s="336"/>
      <c r="G51" s="343"/>
      <c r="H51" s="308"/>
      <c r="I51" s="308"/>
      <c r="J51" s="320"/>
      <c r="K51" s="320"/>
      <c r="L51" s="320"/>
      <c r="M51" s="320"/>
      <c r="N51" s="320"/>
      <c r="O51" s="320"/>
      <c r="P51" s="320"/>
      <c r="Q51" s="320"/>
      <c r="R51" s="320"/>
      <c r="S51" s="320"/>
      <c r="T51" s="320"/>
      <c r="U51" s="320"/>
      <c r="V51" s="320"/>
      <c r="W51" s="320"/>
      <c r="X51" s="320"/>
      <c r="Y51" s="320"/>
      <c r="Z51" s="320"/>
      <c r="AA51" s="320"/>
      <c r="AB51" s="308"/>
      <c r="AC51" s="308"/>
      <c r="AD51" s="305"/>
      <c r="AE51" s="308"/>
      <c r="AF51" s="329"/>
      <c r="AG51" s="116" t="s">
        <v>70</v>
      </c>
      <c r="AH51" s="18" t="s">
        <v>201</v>
      </c>
      <c r="AI51" s="42" t="s">
        <v>3</v>
      </c>
      <c r="AJ51" s="43">
        <v>15</v>
      </c>
      <c r="AK51" s="43">
        <v>5</v>
      </c>
      <c r="AL51" s="43">
        <v>0</v>
      </c>
      <c r="AM51" s="43">
        <v>10</v>
      </c>
      <c r="AN51" s="43">
        <v>15</v>
      </c>
      <c r="AO51" s="43">
        <v>10</v>
      </c>
      <c r="AP51" s="43">
        <v>30</v>
      </c>
      <c r="AQ51" s="92">
        <f t="shared" si="2"/>
        <v>85</v>
      </c>
      <c r="AR51" s="300"/>
      <c r="AS51" s="300"/>
      <c r="AT51" s="300"/>
      <c r="AU51" s="300"/>
      <c r="AV51" s="298"/>
      <c r="AW51" s="154"/>
      <c r="AX51" s="138"/>
      <c r="AY51" s="117"/>
      <c r="AZ51" s="94"/>
      <c r="BA51" s="147"/>
      <c r="BB51" s="118"/>
      <c r="BC51" s="94"/>
    </row>
    <row r="52" spans="2:55" s="26" customFormat="1" ht="30" customHeight="1" x14ac:dyDescent="0.3">
      <c r="B52" s="295"/>
      <c r="C52" s="341"/>
      <c r="D52" s="110" t="s">
        <v>152</v>
      </c>
      <c r="E52" s="323"/>
      <c r="F52" s="336"/>
      <c r="G52" s="343"/>
      <c r="H52" s="308"/>
      <c r="I52" s="308"/>
      <c r="J52" s="320"/>
      <c r="K52" s="320"/>
      <c r="L52" s="320"/>
      <c r="M52" s="320"/>
      <c r="N52" s="320"/>
      <c r="O52" s="320"/>
      <c r="P52" s="320"/>
      <c r="Q52" s="320"/>
      <c r="R52" s="320"/>
      <c r="S52" s="320"/>
      <c r="T52" s="320"/>
      <c r="U52" s="320"/>
      <c r="V52" s="320"/>
      <c r="W52" s="320"/>
      <c r="X52" s="320"/>
      <c r="Y52" s="320"/>
      <c r="Z52" s="320"/>
      <c r="AA52" s="320"/>
      <c r="AB52" s="308"/>
      <c r="AC52" s="308"/>
      <c r="AD52" s="305"/>
      <c r="AE52" s="308"/>
      <c r="AF52" s="329"/>
      <c r="AG52" s="116" t="s">
        <v>71</v>
      </c>
      <c r="AH52" s="18" t="s">
        <v>202</v>
      </c>
      <c r="AI52" s="42" t="s">
        <v>3</v>
      </c>
      <c r="AJ52" s="43">
        <v>15</v>
      </c>
      <c r="AK52" s="43">
        <v>5</v>
      </c>
      <c r="AL52" s="43">
        <v>0</v>
      </c>
      <c r="AM52" s="43">
        <v>10</v>
      </c>
      <c r="AN52" s="43">
        <v>0</v>
      </c>
      <c r="AO52" s="43">
        <v>0</v>
      </c>
      <c r="AP52" s="43">
        <v>0</v>
      </c>
      <c r="AQ52" s="92">
        <f t="shared" si="2"/>
        <v>30</v>
      </c>
      <c r="AR52" s="300"/>
      <c r="AS52" s="300"/>
      <c r="AT52" s="300"/>
      <c r="AU52" s="300"/>
      <c r="AV52" s="298"/>
      <c r="AW52" s="154"/>
      <c r="AX52" s="138"/>
      <c r="AY52" s="117"/>
      <c r="AZ52" s="94"/>
      <c r="BA52" s="147"/>
      <c r="BB52" s="118"/>
      <c r="BC52" s="94"/>
    </row>
    <row r="53" spans="2:55" s="26" customFormat="1" ht="26.4" x14ac:dyDescent="0.3">
      <c r="B53" s="295"/>
      <c r="C53" s="341"/>
      <c r="D53" s="110" t="s">
        <v>165</v>
      </c>
      <c r="E53" s="323"/>
      <c r="F53" s="336"/>
      <c r="G53" s="343"/>
      <c r="H53" s="308"/>
      <c r="I53" s="308"/>
      <c r="J53" s="320"/>
      <c r="K53" s="320"/>
      <c r="L53" s="320"/>
      <c r="M53" s="320"/>
      <c r="N53" s="320"/>
      <c r="O53" s="320"/>
      <c r="P53" s="320"/>
      <c r="Q53" s="320"/>
      <c r="R53" s="320"/>
      <c r="S53" s="320"/>
      <c r="T53" s="320"/>
      <c r="U53" s="320"/>
      <c r="V53" s="320"/>
      <c r="W53" s="320"/>
      <c r="X53" s="320"/>
      <c r="Y53" s="320"/>
      <c r="Z53" s="320"/>
      <c r="AA53" s="320"/>
      <c r="AB53" s="308"/>
      <c r="AC53" s="308"/>
      <c r="AD53" s="305"/>
      <c r="AE53" s="308"/>
      <c r="AF53" s="329"/>
      <c r="AG53" s="116" t="s">
        <v>72</v>
      </c>
      <c r="AH53" s="18"/>
      <c r="AI53" s="42"/>
      <c r="AJ53" s="43"/>
      <c r="AK53" s="43"/>
      <c r="AL53" s="43"/>
      <c r="AM53" s="43"/>
      <c r="AN53" s="43"/>
      <c r="AO53" s="43"/>
      <c r="AP53" s="43"/>
      <c r="AQ53" s="92">
        <f t="shared" si="2"/>
        <v>0</v>
      </c>
      <c r="AR53" s="300"/>
      <c r="AS53" s="300"/>
      <c r="AT53" s="300"/>
      <c r="AU53" s="300"/>
      <c r="AV53" s="298"/>
      <c r="AW53" s="154"/>
      <c r="AX53" s="138"/>
      <c r="AY53" s="117"/>
      <c r="AZ53" s="94"/>
      <c r="BA53" s="147"/>
      <c r="BB53" s="118"/>
      <c r="BC53" s="94"/>
    </row>
    <row r="54" spans="2:55" s="26" customFormat="1" ht="26.4" x14ac:dyDescent="0.3">
      <c r="B54" s="295"/>
      <c r="C54" s="341"/>
      <c r="D54" s="110" t="s">
        <v>153</v>
      </c>
      <c r="E54" s="323"/>
      <c r="F54" s="336"/>
      <c r="G54" s="343"/>
      <c r="H54" s="308"/>
      <c r="I54" s="308"/>
      <c r="J54" s="320"/>
      <c r="K54" s="320"/>
      <c r="L54" s="320"/>
      <c r="M54" s="320"/>
      <c r="N54" s="320"/>
      <c r="O54" s="320"/>
      <c r="P54" s="320"/>
      <c r="Q54" s="320"/>
      <c r="R54" s="320"/>
      <c r="S54" s="320"/>
      <c r="T54" s="320"/>
      <c r="U54" s="320"/>
      <c r="V54" s="320"/>
      <c r="W54" s="320"/>
      <c r="X54" s="320"/>
      <c r="Y54" s="320"/>
      <c r="Z54" s="320"/>
      <c r="AA54" s="320"/>
      <c r="AB54" s="308"/>
      <c r="AC54" s="308"/>
      <c r="AD54" s="305"/>
      <c r="AE54" s="308"/>
      <c r="AF54" s="329"/>
      <c r="AG54" s="116" t="s">
        <v>73</v>
      </c>
      <c r="AH54" s="117"/>
      <c r="AI54" s="119"/>
      <c r="AJ54" s="120"/>
      <c r="AK54" s="120"/>
      <c r="AL54" s="120"/>
      <c r="AM54" s="120"/>
      <c r="AN54" s="120"/>
      <c r="AO54" s="120"/>
      <c r="AP54" s="120"/>
      <c r="AQ54" s="92">
        <f t="shared" si="2"/>
        <v>0</v>
      </c>
      <c r="AR54" s="300"/>
      <c r="AS54" s="300"/>
      <c r="AT54" s="300"/>
      <c r="AU54" s="300"/>
      <c r="AV54" s="298"/>
      <c r="AW54" s="154"/>
      <c r="AX54" s="138"/>
      <c r="AY54" s="117"/>
      <c r="AZ54" s="94"/>
      <c r="BA54" s="147"/>
      <c r="BB54" s="118"/>
      <c r="BC54" s="94"/>
    </row>
    <row r="55" spans="2:55" s="26" customFormat="1" ht="27" thickBot="1" x14ac:dyDescent="0.35">
      <c r="B55" s="296"/>
      <c r="C55" s="345"/>
      <c r="D55" s="128" t="s">
        <v>154</v>
      </c>
      <c r="E55" s="324"/>
      <c r="F55" s="337"/>
      <c r="G55" s="344"/>
      <c r="H55" s="327"/>
      <c r="I55" s="327"/>
      <c r="J55" s="331"/>
      <c r="K55" s="331"/>
      <c r="L55" s="331"/>
      <c r="M55" s="331"/>
      <c r="N55" s="331"/>
      <c r="O55" s="331"/>
      <c r="P55" s="331"/>
      <c r="Q55" s="331"/>
      <c r="R55" s="331"/>
      <c r="S55" s="331"/>
      <c r="T55" s="331"/>
      <c r="U55" s="331"/>
      <c r="V55" s="331"/>
      <c r="W55" s="331"/>
      <c r="X55" s="331"/>
      <c r="Y55" s="331"/>
      <c r="Z55" s="331"/>
      <c r="AA55" s="331"/>
      <c r="AB55" s="327"/>
      <c r="AC55" s="327"/>
      <c r="AD55" s="332"/>
      <c r="AE55" s="327"/>
      <c r="AF55" s="330"/>
      <c r="AG55" s="136" t="s">
        <v>95</v>
      </c>
      <c r="AH55" s="130"/>
      <c r="AI55" s="133"/>
      <c r="AJ55" s="134"/>
      <c r="AK55" s="134"/>
      <c r="AL55" s="134"/>
      <c r="AM55" s="134"/>
      <c r="AN55" s="134"/>
      <c r="AO55" s="134"/>
      <c r="AP55" s="134"/>
      <c r="AQ55" s="115">
        <f t="shared" si="2"/>
        <v>0</v>
      </c>
      <c r="AR55" s="325"/>
      <c r="AS55" s="325"/>
      <c r="AT55" s="325"/>
      <c r="AU55" s="325"/>
      <c r="AV55" s="326"/>
      <c r="AW55" s="155"/>
      <c r="AX55" s="156"/>
      <c r="AY55" s="124"/>
      <c r="AZ55" s="95"/>
      <c r="BA55" s="148"/>
      <c r="BB55" s="131"/>
      <c r="BC55" s="122"/>
    </row>
    <row r="56" spans="2:55" s="26" customFormat="1" ht="34.799999999999997" customHeight="1" x14ac:dyDescent="0.3">
      <c r="B56" s="316" t="s">
        <v>160</v>
      </c>
      <c r="C56" s="340"/>
      <c r="D56" s="109" t="s">
        <v>155</v>
      </c>
      <c r="E56" s="322"/>
      <c r="F56" s="335" t="s">
        <v>169</v>
      </c>
      <c r="G56" s="313" t="s">
        <v>170</v>
      </c>
      <c r="H56" s="307" t="s">
        <v>55</v>
      </c>
      <c r="I56" s="307">
        <v>3</v>
      </c>
      <c r="J56" s="319">
        <v>1</v>
      </c>
      <c r="K56" s="319">
        <v>1</v>
      </c>
      <c r="L56" s="319">
        <v>1</v>
      </c>
      <c r="M56" s="319">
        <v>1</v>
      </c>
      <c r="N56" s="319">
        <v>1</v>
      </c>
      <c r="O56" s="319">
        <v>1</v>
      </c>
      <c r="P56" s="319">
        <v>1</v>
      </c>
      <c r="Q56" s="319">
        <v>1</v>
      </c>
      <c r="R56" s="319">
        <v>0</v>
      </c>
      <c r="S56" s="319">
        <v>1</v>
      </c>
      <c r="T56" s="319">
        <v>1</v>
      </c>
      <c r="U56" s="319">
        <v>1</v>
      </c>
      <c r="V56" s="319">
        <v>1</v>
      </c>
      <c r="W56" s="319">
        <v>1</v>
      </c>
      <c r="X56" s="319">
        <v>1</v>
      </c>
      <c r="Y56" s="319">
        <v>0</v>
      </c>
      <c r="Z56" s="319">
        <v>1</v>
      </c>
      <c r="AA56" s="319">
        <v>1</v>
      </c>
      <c r="AB56" s="319">
        <v>1</v>
      </c>
      <c r="AC56" s="307">
        <f>SUM(J56:AB56)</f>
        <v>17</v>
      </c>
      <c r="AD56" s="304" t="s">
        <v>64</v>
      </c>
      <c r="AE56" s="307">
        <v>20</v>
      </c>
      <c r="AF56" s="328" t="str">
        <f>IF(J56+AE56=0," ",IF(OR(AND(J56=2,AE56=5),AND(J56=1,AE56=5),AND(J56=1,AE56=10),AND(J56=2,AE56=1),AND(J56=3,AE56=1)),"Bajo",IF(OR(AND(J56=2,AE56=10),AND(J56=1,AE56=20),AND(J56=3,AE56=5),AND(J56=5,AE56=5),AND(J56=4,AE56=5)),"Moderado",IF(OR(AND(J56=5,AE56=10),AND(J56=4,AE56=10),AND(J56=3,AE56=10),AND(J56=2,AE56=20),AND(J56=4,AE56=2),AND(J56=4,AE56=3),AND(J56=5,AE56=1),AND(J56=5,AE56=2)),"Alto",IF(OR(AND(J56=5,AE56=20),AND(J56=4,AE56=20),AND(J56=3,AE56=20)),"Extremo","")))))</f>
        <v>Moderado</v>
      </c>
      <c r="AG56" s="132" t="s">
        <v>68</v>
      </c>
      <c r="AH56" s="20" t="s">
        <v>212</v>
      </c>
      <c r="AI56" s="48" t="s">
        <v>3</v>
      </c>
      <c r="AJ56" s="49">
        <v>15</v>
      </c>
      <c r="AK56" s="49">
        <v>5</v>
      </c>
      <c r="AL56" s="49">
        <v>0</v>
      </c>
      <c r="AM56" s="49">
        <v>10</v>
      </c>
      <c r="AN56" s="49">
        <v>15</v>
      </c>
      <c r="AO56" s="49">
        <v>10</v>
      </c>
      <c r="AP56" s="49">
        <v>30</v>
      </c>
      <c r="AQ56" s="91">
        <f t="shared" si="2"/>
        <v>85</v>
      </c>
      <c r="AR56" s="299">
        <v>2</v>
      </c>
      <c r="AS56" s="299">
        <v>2</v>
      </c>
      <c r="AT56" s="299" t="s">
        <v>64</v>
      </c>
      <c r="AU56" s="299">
        <v>20</v>
      </c>
      <c r="AV56" s="297" t="str">
        <f>IF(AS56+AU56=0," ",IF(OR(AND(AS56=2,AU56=5),AND(AS56=1,AU56=5),AND(AS56=1,AU56=10),AND(AS56=2,AU56=1),AND(AS56=3,AU56=1)),"Bajo",IF(OR(AND(AS56=2,AU56=10),AND(AS56=1,AU56=20),AND(AS56=3,AU56=5),AND(AS56=5,AU56=5),AND(AS56=4,AU56=5)),"Moderado",IF(OR(AND(AS56=5,AU56=10),AND(AS56=4,AU56=10),AND(AS56=3,AU56=10),AND(AS56=2,AU56=20),AND(AS56=4,AU56=2),AND(AS56=4,AU56=3),AND(AS56=5,AU56=1),AND(AS56=5,AU56=2)),"Alto",IF(OR(AND(AS56=5,AU56=20),AND(AS56=4,AU56=20),AND(AS56=3,AU56=20)),"Extremo","")))))</f>
        <v>Alto</v>
      </c>
      <c r="AW56" s="72">
        <v>46023</v>
      </c>
      <c r="AX56" s="85">
        <v>46174</v>
      </c>
      <c r="AY56" s="403" t="s">
        <v>171</v>
      </c>
      <c r="AZ56" s="153" t="s">
        <v>177</v>
      </c>
      <c r="BA56" s="69"/>
      <c r="BB56" s="139"/>
      <c r="BC56" s="93"/>
    </row>
    <row r="57" spans="2:55" s="26" customFormat="1" ht="34.799999999999997" customHeight="1" x14ac:dyDescent="0.3">
      <c r="B57" s="333"/>
      <c r="C57" s="341"/>
      <c r="D57" s="110" t="s">
        <v>156</v>
      </c>
      <c r="E57" s="323"/>
      <c r="F57" s="336"/>
      <c r="G57" s="338"/>
      <c r="H57" s="308"/>
      <c r="I57" s="308"/>
      <c r="J57" s="320"/>
      <c r="K57" s="320"/>
      <c r="L57" s="320"/>
      <c r="M57" s="320"/>
      <c r="N57" s="320"/>
      <c r="O57" s="320"/>
      <c r="P57" s="320"/>
      <c r="Q57" s="320"/>
      <c r="R57" s="320"/>
      <c r="S57" s="320"/>
      <c r="T57" s="320"/>
      <c r="U57" s="320"/>
      <c r="V57" s="320"/>
      <c r="W57" s="320"/>
      <c r="X57" s="320"/>
      <c r="Y57" s="320"/>
      <c r="Z57" s="320"/>
      <c r="AA57" s="320"/>
      <c r="AB57" s="320"/>
      <c r="AC57" s="308"/>
      <c r="AD57" s="305"/>
      <c r="AE57" s="308"/>
      <c r="AF57" s="329"/>
      <c r="AG57" s="116" t="s">
        <v>69</v>
      </c>
      <c r="AH57" s="18" t="s">
        <v>211</v>
      </c>
      <c r="AI57" s="42" t="s">
        <v>148</v>
      </c>
      <c r="AJ57" s="43">
        <v>15</v>
      </c>
      <c r="AK57" s="43">
        <v>5</v>
      </c>
      <c r="AL57" s="43">
        <v>15</v>
      </c>
      <c r="AM57" s="43">
        <v>10</v>
      </c>
      <c r="AN57" s="43">
        <v>15</v>
      </c>
      <c r="AO57" s="43">
        <v>10</v>
      </c>
      <c r="AP57" s="43">
        <v>30</v>
      </c>
      <c r="AQ57" s="92">
        <f t="shared" si="2"/>
        <v>100</v>
      </c>
      <c r="AR57" s="300"/>
      <c r="AS57" s="300"/>
      <c r="AT57" s="300"/>
      <c r="AU57" s="300"/>
      <c r="AV57" s="298"/>
      <c r="AW57" s="74">
        <v>46023</v>
      </c>
      <c r="AX57" s="73">
        <v>46174</v>
      </c>
      <c r="AY57" s="404" t="s">
        <v>172</v>
      </c>
      <c r="AZ57" s="151" t="s">
        <v>177</v>
      </c>
      <c r="BA57" s="74"/>
      <c r="BB57" s="140"/>
      <c r="BC57" s="94"/>
    </row>
    <row r="58" spans="2:55" s="26" customFormat="1" ht="29.25" customHeight="1" x14ac:dyDescent="0.3">
      <c r="B58" s="333"/>
      <c r="C58" s="341"/>
      <c r="D58" s="135" t="s">
        <v>157</v>
      </c>
      <c r="E58" s="323"/>
      <c r="F58" s="336"/>
      <c r="G58" s="338"/>
      <c r="H58" s="308"/>
      <c r="I58" s="308"/>
      <c r="J58" s="320"/>
      <c r="K58" s="320"/>
      <c r="L58" s="320"/>
      <c r="M58" s="320"/>
      <c r="N58" s="320"/>
      <c r="O58" s="320"/>
      <c r="P58" s="320"/>
      <c r="Q58" s="320"/>
      <c r="R58" s="320"/>
      <c r="S58" s="320"/>
      <c r="T58" s="320"/>
      <c r="U58" s="320"/>
      <c r="V58" s="320"/>
      <c r="W58" s="320"/>
      <c r="X58" s="320"/>
      <c r="Y58" s="320"/>
      <c r="Z58" s="320"/>
      <c r="AA58" s="320"/>
      <c r="AB58" s="320"/>
      <c r="AC58" s="308"/>
      <c r="AD58" s="305"/>
      <c r="AE58" s="308"/>
      <c r="AF58" s="329"/>
      <c r="AG58" s="116" t="s">
        <v>70</v>
      </c>
      <c r="AH58" s="18" t="s">
        <v>210</v>
      </c>
      <c r="AI58" s="42" t="s">
        <v>3</v>
      </c>
      <c r="AJ58" s="43">
        <v>15</v>
      </c>
      <c r="AK58" s="43">
        <v>5</v>
      </c>
      <c r="AL58" s="43">
        <v>15</v>
      </c>
      <c r="AM58" s="43">
        <v>10</v>
      </c>
      <c r="AN58" s="43">
        <v>15</v>
      </c>
      <c r="AO58" s="43">
        <v>10</v>
      </c>
      <c r="AP58" s="43">
        <v>30</v>
      </c>
      <c r="AQ58" s="92">
        <f t="shared" si="2"/>
        <v>100</v>
      </c>
      <c r="AR58" s="300"/>
      <c r="AS58" s="300"/>
      <c r="AT58" s="300"/>
      <c r="AU58" s="300"/>
      <c r="AV58" s="298"/>
      <c r="AW58" s="74">
        <v>46235</v>
      </c>
      <c r="AX58" s="73">
        <v>46357</v>
      </c>
      <c r="AY58" s="404" t="s">
        <v>173</v>
      </c>
      <c r="AZ58" s="151" t="s">
        <v>177</v>
      </c>
      <c r="BA58" s="74"/>
      <c r="BB58" s="140"/>
      <c r="BC58" s="94"/>
    </row>
    <row r="59" spans="2:55" s="26" customFormat="1" ht="26.4" x14ac:dyDescent="0.3">
      <c r="B59" s="333"/>
      <c r="C59" s="341"/>
      <c r="D59" s="110" t="s">
        <v>158</v>
      </c>
      <c r="E59" s="323"/>
      <c r="F59" s="336"/>
      <c r="G59" s="338"/>
      <c r="H59" s="308"/>
      <c r="I59" s="308"/>
      <c r="J59" s="320"/>
      <c r="K59" s="320"/>
      <c r="L59" s="320"/>
      <c r="M59" s="320"/>
      <c r="N59" s="320"/>
      <c r="O59" s="320"/>
      <c r="P59" s="320"/>
      <c r="Q59" s="320"/>
      <c r="R59" s="320"/>
      <c r="S59" s="320"/>
      <c r="T59" s="320"/>
      <c r="U59" s="320"/>
      <c r="V59" s="320"/>
      <c r="W59" s="320"/>
      <c r="X59" s="320"/>
      <c r="Y59" s="320"/>
      <c r="Z59" s="320"/>
      <c r="AA59" s="320"/>
      <c r="AB59" s="320"/>
      <c r="AC59" s="308"/>
      <c r="AD59" s="305"/>
      <c r="AE59" s="308"/>
      <c r="AF59" s="329"/>
      <c r="AG59" s="116" t="s">
        <v>71</v>
      </c>
      <c r="AH59" s="18" t="s">
        <v>209</v>
      </c>
      <c r="AI59" s="42" t="s">
        <v>3</v>
      </c>
      <c r="AJ59" s="43">
        <v>15</v>
      </c>
      <c r="AK59" s="43">
        <v>5</v>
      </c>
      <c r="AL59" s="43">
        <v>15</v>
      </c>
      <c r="AM59" s="43">
        <v>10</v>
      </c>
      <c r="AN59" s="43">
        <v>15</v>
      </c>
      <c r="AO59" s="43">
        <v>10</v>
      </c>
      <c r="AP59" s="43">
        <v>30</v>
      </c>
      <c r="AQ59" s="92">
        <f t="shared" si="2"/>
        <v>100</v>
      </c>
      <c r="AR59" s="300"/>
      <c r="AS59" s="300"/>
      <c r="AT59" s="300"/>
      <c r="AU59" s="300"/>
      <c r="AV59" s="298"/>
      <c r="AW59" s="74">
        <v>46235</v>
      </c>
      <c r="AX59" s="73">
        <v>46357</v>
      </c>
      <c r="AY59" s="404" t="s">
        <v>174</v>
      </c>
      <c r="AZ59" s="151" t="s">
        <v>177</v>
      </c>
      <c r="BA59" s="74"/>
      <c r="BB59" s="118"/>
      <c r="BC59" s="94"/>
    </row>
    <row r="60" spans="2:55" s="26" customFormat="1" ht="41.25" customHeight="1" x14ac:dyDescent="0.3">
      <c r="B60" s="334"/>
      <c r="C60" s="341"/>
      <c r="D60" s="128" t="s">
        <v>159</v>
      </c>
      <c r="E60" s="323"/>
      <c r="F60" s="337"/>
      <c r="G60" s="339"/>
      <c r="H60" s="327"/>
      <c r="I60" s="327"/>
      <c r="J60" s="331"/>
      <c r="K60" s="331"/>
      <c r="L60" s="331"/>
      <c r="M60" s="331"/>
      <c r="N60" s="331"/>
      <c r="O60" s="331"/>
      <c r="P60" s="331"/>
      <c r="Q60" s="331"/>
      <c r="R60" s="331"/>
      <c r="S60" s="331"/>
      <c r="T60" s="331"/>
      <c r="U60" s="331"/>
      <c r="V60" s="331"/>
      <c r="W60" s="331"/>
      <c r="X60" s="331"/>
      <c r="Y60" s="331"/>
      <c r="Z60" s="331"/>
      <c r="AA60" s="331"/>
      <c r="AB60" s="331"/>
      <c r="AC60" s="327"/>
      <c r="AD60" s="332"/>
      <c r="AE60" s="327"/>
      <c r="AF60" s="330"/>
      <c r="AG60" s="136" t="s">
        <v>72</v>
      </c>
      <c r="AH60" s="112" t="s">
        <v>208</v>
      </c>
      <c r="AI60" s="113" t="s">
        <v>3</v>
      </c>
      <c r="AJ60" s="114">
        <v>15</v>
      </c>
      <c r="AK60" s="114">
        <v>15</v>
      </c>
      <c r="AL60" s="114">
        <v>15</v>
      </c>
      <c r="AM60" s="114">
        <v>15</v>
      </c>
      <c r="AN60" s="114">
        <v>15</v>
      </c>
      <c r="AO60" s="114">
        <v>15</v>
      </c>
      <c r="AP60" s="114">
        <v>5</v>
      </c>
      <c r="AQ60" s="115">
        <f>SUM(AJ60:AP60)</f>
        <v>95</v>
      </c>
      <c r="AR60" s="325"/>
      <c r="AS60" s="325"/>
      <c r="AT60" s="325"/>
      <c r="AU60" s="325"/>
      <c r="AV60" s="326"/>
      <c r="AW60" s="74">
        <v>46023</v>
      </c>
      <c r="AX60" s="73">
        <v>46174</v>
      </c>
      <c r="AY60" s="404" t="s">
        <v>175</v>
      </c>
      <c r="AZ60" s="151" t="s">
        <v>177</v>
      </c>
      <c r="BA60" s="74"/>
      <c r="BB60" s="140"/>
      <c r="BC60" s="122"/>
    </row>
    <row r="61" spans="2:55" s="26" customFormat="1" ht="15" thickBot="1" x14ac:dyDescent="0.35">
      <c r="B61" s="334"/>
      <c r="C61" s="341"/>
      <c r="D61" s="128"/>
      <c r="E61" s="323"/>
      <c r="F61" s="337"/>
      <c r="G61" s="339"/>
      <c r="H61" s="327"/>
      <c r="I61" s="327"/>
      <c r="J61" s="331"/>
      <c r="K61" s="331"/>
      <c r="L61" s="331"/>
      <c r="M61" s="331"/>
      <c r="N61" s="331"/>
      <c r="O61" s="331"/>
      <c r="P61" s="331"/>
      <c r="Q61" s="331"/>
      <c r="R61" s="331"/>
      <c r="S61" s="331"/>
      <c r="T61" s="331"/>
      <c r="U61" s="331"/>
      <c r="V61" s="331"/>
      <c r="W61" s="331"/>
      <c r="X61" s="331"/>
      <c r="Y61" s="331"/>
      <c r="Z61" s="331"/>
      <c r="AA61" s="331"/>
      <c r="AB61" s="331"/>
      <c r="AC61" s="327"/>
      <c r="AD61" s="332"/>
      <c r="AE61" s="327"/>
      <c r="AF61" s="330"/>
      <c r="AG61" s="136"/>
      <c r="AH61" s="130"/>
      <c r="AI61" s="133"/>
      <c r="AJ61" s="134"/>
      <c r="AK61" s="134"/>
      <c r="AL61" s="134"/>
      <c r="AM61" s="134"/>
      <c r="AN61" s="134"/>
      <c r="AO61" s="134"/>
      <c r="AP61" s="134"/>
      <c r="AQ61" s="134"/>
      <c r="AR61" s="325"/>
      <c r="AS61" s="325"/>
      <c r="AT61" s="325"/>
      <c r="AU61" s="325"/>
      <c r="AV61" s="326"/>
      <c r="AW61" s="145"/>
      <c r="AX61" s="146"/>
      <c r="AY61" s="130"/>
      <c r="AZ61" s="122"/>
      <c r="BA61" s="148"/>
      <c r="BB61" s="131"/>
      <c r="BC61" s="122"/>
    </row>
    <row r="62" spans="2:55" s="26" customFormat="1" ht="35.4" customHeight="1" x14ac:dyDescent="0.3">
      <c r="B62" s="316" t="s">
        <v>184</v>
      </c>
      <c r="C62" s="163" t="s">
        <v>68</v>
      </c>
      <c r="D62" s="161" t="s">
        <v>187</v>
      </c>
      <c r="E62" s="322"/>
      <c r="F62" s="313" t="s">
        <v>183</v>
      </c>
      <c r="G62" s="174"/>
      <c r="H62" s="301" t="s">
        <v>56</v>
      </c>
      <c r="I62" s="307">
        <v>2</v>
      </c>
      <c r="J62" s="319">
        <v>1</v>
      </c>
      <c r="K62" s="307">
        <v>1</v>
      </c>
      <c r="L62" s="307">
        <v>1</v>
      </c>
      <c r="M62" s="307">
        <v>1</v>
      </c>
      <c r="N62" s="307">
        <v>1</v>
      </c>
      <c r="O62" s="307">
        <v>1</v>
      </c>
      <c r="P62" s="307">
        <v>1</v>
      </c>
      <c r="Q62" s="307">
        <v>1</v>
      </c>
      <c r="R62" s="307">
        <v>0</v>
      </c>
      <c r="S62" s="307">
        <v>1</v>
      </c>
      <c r="T62" s="307">
        <v>1</v>
      </c>
      <c r="U62" s="307">
        <v>1</v>
      </c>
      <c r="V62" s="307">
        <v>1</v>
      </c>
      <c r="W62" s="307">
        <v>1</v>
      </c>
      <c r="X62" s="307">
        <v>1</v>
      </c>
      <c r="Y62" s="307">
        <v>0</v>
      </c>
      <c r="Z62" s="307">
        <v>1</v>
      </c>
      <c r="AA62" s="307">
        <v>1</v>
      </c>
      <c r="AB62" s="307">
        <v>1</v>
      </c>
      <c r="AC62" s="307">
        <v>17</v>
      </c>
      <c r="AD62" s="304" t="s">
        <v>64</v>
      </c>
      <c r="AE62" s="307">
        <v>20</v>
      </c>
      <c r="AF62" s="310" t="str">
        <f t="shared" ref="AF62" si="3">IF(I62+AE62=0," ",IF(OR(AND(I62=2,AE62=5),AND(I62=1,AE62=5),AND(I62=1,AE62=10),AND(I62=2,AE62=1),AND(I62=3,AE62=1)),"Bajo",IF(OR(AND(I62=2,AE62=10),AND(I62=1,AE62=20),AND(I62=3,AE62=5),AND(I62=5,AE62=5),AND(I62=4,AE62=5)),"Moderado",IF(OR(AND(I62=5,AE62=10),AND(I62=4,AE62=10),AND(I62=3,AE62=10),AND(I62=2,AE62=20),AND(I62=4,AE62=2),AND(I62=4,AE62=3),AND(I62=5,AE62=1),AND(I62=5,AE62=2)),"Alto",IF(OR(AND(I62=5,AE62=20),AND(I62=4,AE62=20),AND(I62=3,AE62=20)),"Extremo","")))))</f>
        <v>Alto</v>
      </c>
      <c r="AG62" s="171" t="s">
        <v>68</v>
      </c>
      <c r="AH62" s="139" t="s">
        <v>207</v>
      </c>
      <c r="AI62" s="48" t="s">
        <v>3</v>
      </c>
      <c r="AJ62" s="49">
        <v>15</v>
      </c>
      <c r="AK62" s="49">
        <v>10</v>
      </c>
      <c r="AL62" s="49">
        <v>15</v>
      </c>
      <c r="AM62" s="49">
        <v>10</v>
      </c>
      <c r="AN62" s="49">
        <v>15</v>
      </c>
      <c r="AO62" s="49">
        <v>15</v>
      </c>
      <c r="AP62" s="49">
        <v>10</v>
      </c>
      <c r="AQ62" s="61">
        <f>SUM(AJ62:AP62)</f>
        <v>90</v>
      </c>
      <c r="AR62" s="248" t="s">
        <v>74</v>
      </c>
      <c r="AS62" s="224">
        <v>1</v>
      </c>
      <c r="AT62" s="304" t="s">
        <v>64</v>
      </c>
      <c r="AU62" s="307">
        <v>20</v>
      </c>
      <c r="AV62" s="240" t="str">
        <f>IF(AS62+AU62=0," ",IF(OR(AND(AS62=2,AU62=5),AND(AS62=1,AU62=5),AND(AS62=1,AU62=10),AND(AS62=2,AU62=1),AND(AS62=3,AU62=1)),"Bajo",IF(OR(AND(AS62=2,AU62=10),AND(AS62=1,AU62=20),AND(AS62=3,AU62=5),AND(AS62=5,AU62=5),AND(AS62=4,AU62=5)),"Moderado",IF(OR(AND(AS62=5,AU62=10),AND(AS62=4,AU62=10),AND(AS62=3,AU62=10),AND(AS62=2,AU62=20),AND(AS62=4,AU62=2),AND(AS62=4,AU62=3),AND(AS62=5,AU62=1),AND(AS62=5,AU62=2)),"Alto",IF(OR(AND(AS62=5,AU62=20),AND(AS62=4,AU62=20),AND(AS62=3,AU62=20)),"Extremo","")))))</f>
        <v>Moderado</v>
      </c>
      <c r="AW62" s="69">
        <v>46023</v>
      </c>
      <c r="AX62" s="70">
        <v>46357</v>
      </c>
      <c r="AY62" s="139" t="s">
        <v>193</v>
      </c>
      <c r="AZ62" s="149" t="s">
        <v>196</v>
      </c>
      <c r="BA62" s="69"/>
      <c r="BB62" s="139"/>
      <c r="BC62" s="149"/>
    </row>
    <row r="63" spans="2:55" s="26" customFormat="1" ht="36" customHeight="1" x14ac:dyDescent="0.3">
      <c r="B63" s="317"/>
      <c r="C63" s="167" t="s">
        <v>69</v>
      </c>
      <c r="D63" s="168" t="s">
        <v>188</v>
      </c>
      <c r="E63" s="323"/>
      <c r="F63" s="314"/>
      <c r="G63" s="175" t="s">
        <v>197</v>
      </c>
      <c r="H63" s="302"/>
      <c r="I63" s="308"/>
      <c r="J63" s="320"/>
      <c r="K63" s="308"/>
      <c r="L63" s="308"/>
      <c r="M63" s="308"/>
      <c r="N63" s="308"/>
      <c r="O63" s="308"/>
      <c r="P63" s="308"/>
      <c r="Q63" s="308"/>
      <c r="R63" s="308"/>
      <c r="S63" s="308"/>
      <c r="T63" s="308"/>
      <c r="U63" s="308"/>
      <c r="V63" s="308"/>
      <c r="W63" s="308"/>
      <c r="X63" s="308"/>
      <c r="Y63" s="308"/>
      <c r="Z63" s="308"/>
      <c r="AA63" s="308"/>
      <c r="AB63" s="308"/>
      <c r="AC63" s="308"/>
      <c r="AD63" s="305"/>
      <c r="AE63" s="308"/>
      <c r="AF63" s="311"/>
      <c r="AG63" s="172" t="s">
        <v>69</v>
      </c>
      <c r="AH63" s="140" t="s">
        <v>206</v>
      </c>
      <c r="AI63" s="42" t="s">
        <v>148</v>
      </c>
      <c r="AJ63" s="43">
        <v>15</v>
      </c>
      <c r="AK63" s="43">
        <v>10</v>
      </c>
      <c r="AL63" s="43">
        <v>15</v>
      </c>
      <c r="AM63" s="43">
        <v>10</v>
      </c>
      <c r="AN63" s="43">
        <v>15</v>
      </c>
      <c r="AO63" s="43">
        <v>15</v>
      </c>
      <c r="AP63" s="43">
        <v>10</v>
      </c>
      <c r="AQ63" s="66">
        <f t="shared" ref="AQ63:AQ65" si="4">SUM(AJ63:AP63)</f>
        <v>90</v>
      </c>
      <c r="AR63" s="249"/>
      <c r="AS63" s="225"/>
      <c r="AT63" s="305"/>
      <c r="AU63" s="308"/>
      <c r="AV63" s="241"/>
      <c r="AW63" s="74">
        <v>46023</v>
      </c>
      <c r="AX63" s="73">
        <v>46357</v>
      </c>
      <c r="AY63" s="140" t="s">
        <v>194</v>
      </c>
      <c r="AZ63" s="151" t="s">
        <v>195</v>
      </c>
      <c r="BA63" s="74"/>
      <c r="BB63" s="140"/>
      <c r="BC63" s="151"/>
    </row>
    <row r="64" spans="2:55" s="26" customFormat="1" ht="26.4" x14ac:dyDescent="0.3">
      <c r="B64" s="317"/>
      <c r="C64" s="167" t="s">
        <v>70</v>
      </c>
      <c r="D64" s="168" t="s">
        <v>189</v>
      </c>
      <c r="E64" s="323"/>
      <c r="F64" s="314"/>
      <c r="G64" s="175" t="s">
        <v>198</v>
      </c>
      <c r="H64" s="302"/>
      <c r="I64" s="308"/>
      <c r="J64" s="320"/>
      <c r="K64" s="308"/>
      <c r="L64" s="308"/>
      <c r="M64" s="308"/>
      <c r="N64" s="308"/>
      <c r="O64" s="308"/>
      <c r="P64" s="308"/>
      <c r="Q64" s="308"/>
      <c r="R64" s="308"/>
      <c r="S64" s="308"/>
      <c r="T64" s="308"/>
      <c r="U64" s="308"/>
      <c r="V64" s="308"/>
      <c r="W64" s="308"/>
      <c r="X64" s="308"/>
      <c r="Y64" s="308"/>
      <c r="Z64" s="308"/>
      <c r="AA64" s="308"/>
      <c r="AB64" s="308"/>
      <c r="AC64" s="308"/>
      <c r="AD64" s="305"/>
      <c r="AE64" s="308"/>
      <c r="AF64" s="311"/>
      <c r="AG64" s="172" t="s">
        <v>70</v>
      </c>
      <c r="AH64" s="140" t="s">
        <v>205</v>
      </c>
      <c r="AI64" s="42" t="s">
        <v>3</v>
      </c>
      <c r="AJ64" s="43">
        <v>15</v>
      </c>
      <c r="AK64" s="43">
        <v>10</v>
      </c>
      <c r="AL64" s="43">
        <v>15</v>
      </c>
      <c r="AM64" s="43">
        <v>10</v>
      </c>
      <c r="AN64" s="43">
        <v>15</v>
      </c>
      <c r="AO64" s="43">
        <v>15</v>
      </c>
      <c r="AP64" s="43">
        <v>10</v>
      </c>
      <c r="AQ64" s="66">
        <f t="shared" si="4"/>
        <v>90</v>
      </c>
      <c r="AR64" s="249"/>
      <c r="AS64" s="225"/>
      <c r="AT64" s="305"/>
      <c r="AU64" s="308"/>
      <c r="AV64" s="241"/>
      <c r="AW64" s="74">
        <v>46023</v>
      </c>
      <c r="AX64" s="73">
        <v>46357</v>
      </c>
      <c r="AY64" s="140" t="s">
        <v>190</v>
      </c>
      <c r="AZ64" s="151" t="s">
        <v>191</v>
      </c>
      <c r="BA64" s="223"/>
      <c r="BB64" s="140"/>
      <c r="BC64" s="151"/>
    </row>
    <row r="65" spans="2:55" s="26" customFormat="1" ht="39.6" x14ac:dyDescent="0.3">
      <c r="B65" s="317"/>
      <c r="C65" s="167" t="s">
        <v>71</v>
      </c>
      <c r="D65" s="168" t="s">
        <v>185</v>
      </c>
      <c r="E65" s="323"/>
      <c r="F65" s="314"/>
      <c r="G65" s="175" t="s">
        <v>47</v>
      </c>
      <c r="H65" s="302"/>
      <c r="I65" s="308"/>
      <c r="J65" s="320"/>
      <c r="K65" s="308"/>
      <c r="L65" s="308"/>
      <c r="M65" s="308"/>
      <c r="N65" s="308"/>
      <c r="O65" s="308"/>
      <c r="P65" s="308"/>
      <c r="Q65" s="308"/>
      <c r="R65" s="308"/>
      <c r="S65" s="308"/>
      <c r="T65" s="308"/>
      <c r="U65" s="308"/>
      <c r="V65" s="308"/>
      <c r="W65" s="308"/>
      <c r="X65" s="308"/>
      <c r="Y65" s="308"/>
      <c r="Z65" s="308"/>
      <c r="AA65" s="308"/>
      <c r="AB65" s="308"/>
      <c r="AC65" s="308"/>
      <c r="AD65" s="305"/>
      <c r="AE65" s="308"/>
      <c r="AF65" s="311"/>
      <c r="AG65" s="172" t="s">
        <v>71</v>
      </c>
      <c r="AH65" s="140" t="s">
        <v>186</v>
      </c>
      <c r="AI65" s="42" t="s">
        <v>148</v>
      </c>
      <c r="AJ65" s="43">
        <v>15</v>
      </c>
      <c r="AK65" s="43">
        <v>10</v>
      </c>
      <c r="AL65" s="43">
        <v>15</v>
      </c>
      <c r="AM65" s="43">
        <v>10</v>
      </c>
      <c r="AN65" s="43">
        <v>15</v>
      </c>
      <c r="AO65" s="43">
        <v>15</v>
      </c>
      <c r="AP65" s="43">
        <v>10</v>
      </c>
      <c r="AQ65" s="66">
        <f t="shared" si="4"/>
        <v>90</v>
      </c>
      <c r="AR65" s="249"/>
      <c r="AS65" s="225"/>
      <c r="AT65" s="305"/>
      <c r="AU65" s="308"/>
      <c r="AV65" s="241"/>
      <c r="AW65" s="150"/>
      <c r="AX65" s="137"/>
      <c r="AY65" s="140"/>
      <c r="AZ65" s="94"/>
      <c r="BA65" s="223"/>
      <c r="BB65" s="140"/>
      <c r="BC65" s="151"/>
    </row>
    <row r="66" spans="2:55" s="26" customFormat="1" ht="26.4" x14ac:dyDescent="0.3">
      <c r="B66" s="317"/>
      <c r="C66" s="167" t="s">
        <v>72</v>
      </c>
      <c r="D66" s="168" t="s">
        <v>192</v>
      </c>
      <c r="E66" s="323"/>
      <c r="F66" s="314"/>
      <c r="G66" s="175"/>
      <c r="H66" s="302"/>
      <c r="I66" s="308"/>
      <c r="J66" s="320"/>
      <c r="K66" s="308"/>
      <c r="L66" s="308"/>
      <c r="M66" s="308"/>
      <c r="N66" s="308"/>
      <c r="O66" s="308"/>
      <c r="P66" s="308"/>
      <c r="Q66" s="308"/>
      <c r="R66" s="308"/>
      <c r="S66" s="308"/>
      <c r="T66" s="308"/>
      <c r="U66" s="308"/>
      <c r="V66" s="308"/>
      <c r="W66" s="308"/>
      <c r="X66" s="308"/>
      <c r="Y66" s="308"/>
      <c r="Z66" s="308"/>
      <c r="AA66" s="308"/>
      <c r="AB66" s="308"/>
      <c r="AC66" s="308"/>
      <c r="AD66" s="305"/>
      <c r="AE66" s="308"/>
      <c r="AF66" s="311"/>
      <c r="AG66" s="172"/>
      <c r="AH66" s="140"/>
      <c r="AI66" s="119"/>
      <c r="AJ66" s="120"/>
      <c r="AK66" s="120"/>
      <c r="AL66" s="120"/>
      <c r="AM66" s="120"/>
      <c r="AN66" s="120"/>
      <c r="AO66" s="120"/>
      <c r="AP66" s="120"/>
      <c r="AQ66" s="169"/>
      <c r="AR66" s="249"/>
      <c r="AS66" s="225"/>
      <c r="AT66" s="305"/>
      <c r="AU66" s="308"/>
      <c r="AV66" s="241"/>
      <c r="AW66" s="150"/>
      <c r="AX66" s="137"/>
      <c r="AY66" s="140"/>
      <c r="AZ66" s="94"/>
      <c r="BA66" s="223"/>
      <c r="BB66" s="140"/>
      <c r="BC66" s="151"/>
    </row>
    <row r="67" spans="2:55" s="26" customFormat="1" x14ac:dyDescent="0.3">
      <c r="B67" s="317"/>
      <c r="C67" s="167"/>
      <c r="D67" s="168"/>
      <c r="E67" s="323"/>
      <c r="F67" s="314"/>
      <c r="G67" s="175"/>
      <c r="H67" s="302"/>
      <c r="I67" s="308"/>
      <c r="J67" s="320"/>
      <c r="K67" s="308"/>
      <c r="L67" s="308"/>
      <c r="M67" s="308"/>
      <c r="N67" s="308"/>
      <c r="O67" s="308"/>
      <c r="P67" s="308"/>
      <c r="Q67" s="308"/>
      <c r="R67" s="308"/>
      <c r="S67" s="308"/>
      <c r="T67" s="308"/>
      <c r="U67" s="308"/>
      <c r="V67" s="308"/>
      <c r="W67" s="308"/>
      <c r="X67" s="308"/>
      <c r="Y67" s="308"/>
      <c r="Z67" s="308"/>
      <c r="AA67" s="308"/>
      <c r="AB67" s="308"/>
      <c r="AC67" s="308"/>
      <c r="AD67" s="305"/>
      <c r="AE67" s="308"/>
      <c r="AF67" s="311"/>
      <c r="AG67" s="172"/>
      <c r="AH67" s="117"/>
      <c r="AI67" s="119"/>
      <c r="AJ67" s="120"/>
      <c r="AK67" s="120"/>
      <c r="AL67" s="120"/>
      <c r="AM67" s="120"/>
      <c r="AN67" s="120"/>
      <c r="AO67" s="120"/>
      <c r="AP67" s="120"/>
      <c r="AQ67" s="169"/>
      <c r="AR67" s="249"/>
      <c r="AS67" s="225"/>
      <c r="AT67" s="305"/>
      <c r="AU67" s="308"/>
      <c r="AV67" s="241"/>
      <c r="AW67" s="150"/>
      <c r="AX67" s="137"/>
      <c r="AY67" s="140"/>
      <c r="AZ67" s="94"/>
      <c r="BA67" s="177"/>
      <c r="BB67" s="118"/>
      <c r="BC67" s="94"/>
    </row>
    <row r="68" spans="2:55" s="26" customFormat="1" ht="15" thickBot="1" x14ac:dyDescent="0.35">
      <c r="B68" s="318"/>
      <c r="C68" s="164"/>
      <c r="D68" s="162"/>
      <c r="E68" s="324"/>
      <c r="F68" s="315"/>
      <c r="G68" s="176"/>
      <c r="H68" s="303"/>
      <c r="I68" s="309"/>
      <c r="J68" s="321"/>
      <c r="K68" s="309"/>
      <c r="L68" s="309"/>
      <c r="M68" s="309"/>
      <c r="N68" s="309"/>
      <c r="O68" s="309"/>
      <c r="P68" s="309"/>
      <c r="Q68" s="309"/>
      <c r="R68" s="309"/>
      <c r="S68" s="309"/>
      <c r="T68" s="309"/>
      <c r="U68" s="309"/>
      <c r="V68" s="309"/>
      <c r="W68" s="309"/>
      <c r="X68" s="309"/>
      <c r="Y68" s="309"/>
      <c r="Z68" s="309"/>
      <c r="AA68" s="309"/>
      <c r="AB68" s="309"/>
      <c r="AC68" s="309"/>
      <c r="AD68" s="306"/>
      <c r="AE68" s="309"/>
      <c r="AF68" s="312"/>
      <c r="AG68" s="173"/>
      <c r="AH68" s="124"/>
      <c r="AI68" s="126"/>
      <c r="AJ68" s="127"/>
      <c r="AK68" s="127"/>
      <c r="AL68" s="127"/>
      <c r="AM68" s="127"/>
      <c r="AN68" s="127"/>
      <c r="AO68" s="127"/>
      <c r="AP68" s="127"/>
      <c r="AQ68" s="170"/>
      <c r="AR68" s="250"/>
      <c r="AS68" s="226"/>
      <c r="AT68" s="306"/>
      <c r="AU68" s="309"/>
      <c r="AV68" s="247"/>
      <c r="AW68" s="218"/>
      <c r="AX68" s="165"/>
      <c r="AY68" s="166"/>
      <c r="AZ68" s="95"/>
      <c r="BA68" s="178"/>
      <c r="BB68" s="125"/>
      <c r="BC68" s="95"/>
    </row>
    <row r="69" spans="2:55" s="26" customFormat="1" x14ac:dyDescent="0.3">
      <c r="B69" s="27"/>
      <c r="C69" s="27"/>
      <c r="D69" s="28"/>
      <c r="E69" s="29"/>
      <c r="F69" s="30"/>
      <c r="G69" s="37"/>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32"/>
      <c r="AI69" s="33"/>
      <c r="AJ69" s="34"/>
      <c r="AK69" s="34"/>
      <c r="AL69" s="34"/>
      <c r="AM69" s="34"/>
      <c r="AN69" s="34"/>
      <c r="AO69" s="34"/>
      <c r="AP69" s="34"/>
      <c r="AQ69" s="34"/>
      <c r="AR69" s="35"/>
      <c r="AS69" s="29"/>
      <c r="AT69" s="35"/>
      <c r="AU69" s="29"/>
      <c r="AV69" s="29"/>
      <c r="AW69" s="36"/>
      <c r="AX69" s="36"/>
      <c r="AY69" s="30"/>
      <c r="AZ69" s="30"/>
      <c r="BA69" s="30"/>
      <c r="BB69" s="32"/>
      <c r="BC69" s="30"/>
    </row>
    <row r="70" spans="2:55" s="26" customFormat="1" x14ac:dyDescent="0.3">
      <c r="B70" s="27"/>
      <c r="C70" s="27"/>
      <c r="D70" s="28"/>
      <c r="E70" s="29"/>
      <c r="F70" s="30"/>
      <c r="G70" s="37"/>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32"/>
      <c r="AI70" s="33"/>
      <c r="AJ70" s="34"/>
      <c r="AK70" s="34"/>
      <c r="AL70" s="34"/>
      <c r="AM70" s="34"/>
      <c r="AN70" s="34"/>
      <c r="AO70" s="34"/>
      <c r="AP70" s="34"/>
      <c r="AQ70" s="34"/>
      <c r="AR70" s="35"/>
      <c r="AS70" s="29"/>
      <c r="AT70" s="35"/>
      <c r="AU70" s="29"/>
      <c r="AV70" s="29"/>
      <c r="AW70" s="36"/>
      <c r="AX70" s="36"/>
      <c r="AY70" s="30"/>
      <c r="AZ70" s="30"/>
      <c r="BA70" s="30"/>
      <c r="BB70" s="32"/>
      <c r="BC70" s="30"/>
    </row>
    <row r="71" spans="2:55" s="26" customFormat="1" x14ac:dyDescent="0.3">
      <c r="B71" s="27"/>
      <c r="C71" s="27"/>
      <c r="D71" s="28"/>
      <c r="E71" s="29"/>
      <c r="F71" s="30"/>
      <c r="G71" s="37"/>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32"/>
      <c r="AI71" s="33"/>
      <c r="AJ71" s="34"/>
      <c r="AK71" s="34"/>
      <c r="AL71" s="34"/>
      <c r="AM71" s="34"/>
      <c r="AN71" s="34"/>
      <c r="AO71" s="34"/>
      <c r="AP71" s="34"/>
      <c r="AQ71" s="34"/>
      <c r="AR71" s="35"/>
      <c r="AS71" s="29"/>
      <c r="AT71" s="35"/>
      <c r="AU71" s="29"/>
      <c r="AV71" s="29"/>
      <c r="AW71" s="36"/>
      <c r="AX71" s="36"/>
      <c r="AY71" s="30"/>
      <c r="AZ71" s="30"/>
      <c r="BA71" s="30"/>
      <c r="BB71" s="32"/>
      <c r="BC71" s="30"/>
    </row>
    <row r="72" spans="2:55" s="26" customFormat="1" x14ac:dyDescent="0.3">
      <c r="B72" s="27"/>
      <c r="C72" s="27"/>
      <c r="D72" s="28"/>
      <c r="E72" s="29"/>
      <c r="F72" s="30"/>
      <c r="G72" s="37"/>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32"/>
      <c r="AI72" s="33"/>
      <c r="AJ72" s="34"/>
      <c r="AK72" s="34"/>
      <c r="AL72" s="34"/>
      <c r="AM72" s="34"/>
      <c r="AN72" s="34"/>
      <c r="AO72" s="34"/>
      <c r="AP72" s="34"/>
      <c r="AQ72" s="34"/>
      <c r="AR72" s="35"/>
      <c r="AS72" s="29"/>
      <c r="AT72" s="35"/>
      <c r="AU72" s="29"/>
      <c r="AV72" s="29"/>
      <c r="AW72" s="36"/>
      <c r="AX72" s="36"/>
      <c r="AY72" s="30"/>
      <c r="AZ72" s="30"/>
      <c r="BA72" s="30"/>
      <c r="BB72" s="32"/>
      <c r="BC72" s="30"/>
    </row>
    <row r="73" spans="2:55" s="26" customFormat="1" x14ac:dyDescent="0.3">
      <c r="B73" s="27"/>
      <c r="C73" s="27"/>
      <c r="D73" s="28"/>
      <c r="E73" s="29"/>
      <c r="F73" s="30"/>
      <c r="G73" s="37"/>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32"/>
      <c r="AI73" s="33"/>
      <c r="AJ73" s="34"/>
      <c r="AK73" s="34"/>
      <c r="AL73" s="34"/>
      <c r="AM73" s="34"/>
      <c r="AN73" s="34"/>
      <c r="AO73" s="34"/>
      <c r="AP73" s="34"/>
      <c r="AQ73" s="34"/>
      <c r="AR73" s="35"/>
      <c r="AS73" s="29"/>
      <c r="AT73" s="35"/>
      <c r="AU73" s="29"/>
      <c r="AV73" s="29"/>
      <c r="AW73" s="36"/>
      <c r="AX73" s="36"/>
      <c r="AY73" s="30"/>
      <c r="AZ73" s="30"/>
      <c r="BA73" s="30"/>
      <c r="BB73" s="32"/>
      <c r="BC73" s="30"/>
    </row>
    <row r="74" spans="2:55" s="26" customFormat="1" x14ac:dyDescent="0.3">
      <c r="B74" s="27"/>
      <c r="C74" s="27"/>
      <c r="D74" s="28"/>
      <c r="E74" s="29"/>
      <c r="F74" s="30"/>
      <c r="G74" s="37"/>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32"/>
      <c r="AI74" s="33"/>
      <c r="AJ74" s="34"/>
      <c r="AK74" s="34"/>
      <c r="AL74" s="34"/>
      <c r="AM74" s="34"/>
      <c r="AN74" s="34"/>
      <c r="AO74" s="34"/>
      <c r="AP74" s="34"/>
      <c r="AQ74" s="34"/>
      <c r="AR74" s="35"/>
      <c r="AS74" s="29"/>
      <c r="AT74" s="35"/>
      <c r="AU74" s="29"/>
      <c r="AV74" s="29"/>
      <c r="AW74" s="36"/>
      <c r="AX74" s="36"/>
      <c r="AY74" s="30"/>
      <c r="AZ74" s="30"/>
      <c r="BA74" s="30"/>
      <c r="BB74" s="32"/>
      <c r="BC74" s="30"/>
    </row>
    <row r="75" spans="2:55" s="26" customFormat="1" x14ac:dyDescent="0.3">
      <c r="B75" s="27"/>
      <c r="C75" s="27"/>
      <c r="D75" s="28"/>
      <c r="E75" s="29"/>
      <c r="F75" s="30"/>
      <c r="G75" s="37"/>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32"/>
      <c r="AI75" s="33"/>
      <c r="AJ75" s="34"/>
      <c r="AK75" s="34"/>
      <c r="AL75" s="34"/>
      <c r="AM75" s="34"/>
      <c r="AN75" s="34"/>
      <c r="AO75" s="34"/>
      <c r="AP75" s="34"/>
      <c r="AQ75" s="34"/>
      <c r="AR75" s="35"/>
      <c r="AS75" s="29"/>
      <c r="AT75" s="35"/>
      <c r="AU75" s="29"/>
      <c r="AV75" s="29"/>
      <c r="AW75" s="36"/>
      <c r="AX75" s="36"/>
      <c r="AY75" s="30"/>
      <c r="AZ75" s="30"/>
      <c r="BA75" s="30"/>
      <c r="BB75" s="32"/>
      <c r="BC75" s="30"/>
    </row>
    <row r="76" spans="2:55" s="26" customFormat="1" x14ac:dyDescent="0.3">
      <c r="B76" s="27"/>
      <c r="C76" s="27"/>
      <c r="D76" s="28"/>
      <c r="E76" s="29"/>
      <c r="F76" s="30"/>
      <c r="G76" s="37"/>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32"/>
      <c r="AI76" s="33"/>
      <c r="AJ76" s="34"/>
      <c r="AK76" s="34"/>
      <c r="AL76" s="34"/>
      <c r="AM76" s="34"/>
      <c r="AN76" s="34"/>
      <c r="AO76" s="34"/>
      <c r="AP76" s="34"/>
      <c r="AQ76" s="34"/>
      <c r="AR76" s="35"/>
      <c r="AS76" s="29"/>
      <c r="AT76" s="35"/>
      <c r="AU76" s="29"/>
      <c r="AV76" s="29"/>
      <c r="AW76" s="36"/>
      <c r="AX76" s="36"/>
      <c r="AY76" s="30"/>
      <c r="AZ76" s="30"/>
      <c r="BA76" s="30"/>
      <c r="BB76" s="32"/>
      <c r="BC76" s="30"/>
    </row>
    <row r="77" spans="2:55" s="26" customFormat="1" x14ac:dyDescent="0.3">
      <c r="B77" s="27"/>
      <c r="C77" s="27"/>
      <c r="D77" s="28"/>
      <c r="E77" s="29"/>
      <c r="F77" s="30"/>
      <c r="G77" s="37"/>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32"/>
      <c r="AI77" s="33"/>
      <c r="AJ77" s="34"/>
      <c r="AK77" s="34"/>
      <c r="AL77" s="34"/>
      <c r="AM77" s="34"/>
      <c r="AN77" s="34"/>
      <c r="AO77" s="34"/>
      <c r="AP77" s="34"/>
      <c r="AQ77" s="34"/>
      <c r="AR77" s="35"/>
      <c r="AS77" s="29"/>
      <c r="AT77" s="35"/>
      <c r="AU77" s="29"/>
      <c r="AV77" s="29"/>
      <c r="AW77" s="36"/>
      <c r="AX77" s="36"/>
      <c r="AY77" s="30"/>
      <c r="AZ77" s="30"/>
      <c r="BA77" s="30"/>
      <c r="BB77" s="32"/>
      <c r="BC77" s="30"/>
    </row>
  </sheetData>
  <mergeCells count="327">
    <mergeCell ref="Z35:Z40"/>
    <mergeCell ref="C12:D14"/>
    <mergeCell ref="AG13:AH14"/>
    <mergeCell ref="B2:T2"/>
    <mergeCell ref="U2:AN2"/>
    <mergeCell ref="AO2:BC2"/>
    <mergeCell ref="B11:G11"/>
    <mergeCell ref="H11:AV11"/>
    <mergeCell ref="B12:B14"/>
    <mergeCell ref="AH12:AV12"/>
    <mergeCell ref="H13:AF13"/>
    <mergeCell ref="AI13:AI14"/>
    <mergeCell ref="AR13:AV13"/>
    <mergeCell ref="E12:F13"/>
    <mergeCell ref="G12:G14"/>
    <mergeCell ref="H12:AF12"/>
    <mergeCell ref="AW11:BC12"/>
    <mergeCell ref="AW13:AZ13"/>
    <mergeCell ref="BA13:BC13"/>
    <mergeCell ref="B15:B20"/>
    <mergeCell ref="E15:E20"/>
    <mergeCell ref="F15:F20"/>
    <mergeCell ref="H15:H20"/>
    <mergeCell ref="I15:I20"/>
    <mergeCell ref="J15:J20"/>
    <mergeCell ref="K15:K20"/>
    <mergeCell ref="L15:L20"/>
    <mergeCell ref="M15:M20"/>
    <mergeCell ref="N15:N20"/>
    <mergeCell ref="O15:O20"/>
    <mergeCell ref="P15:P20"/>
    <mergeCell ref="Q15:Q20"/>
    <mergeCell ref="R15:R20"/>
    <mergeCell ref="AR15:AR20"/>
    <mergeCell ref="AS15:AS20"/>
    <mergeCell ref="AT15:AT20"/>
    <mergeCell ref="AU15:AU20"/>
    <mergeCell ref="S15:S20"/>
    <mergeCell ref="T15:T20"/>
    <mergeCell ref="U15:U20"/>
    <mergeCell ref="V15:V20"/>
    <mergeCell ref="W15:W20"/>
    <mergeCell ref="X15:X20"/>
    <mergeCell ref="Y15:Y20"/>
    <mergeCell ref="Z15:Z20"/>
    <mergeCell ref="AA15:AA20"/>
    <mergeCell ref="AV15:AV20"/>
    <mergeCell ref="G16:G20"/>
    <mergeCell ref="X21:X26"/>
    <mergeCell ref="Y21:Y26"/>
    <mergeCell ref="Z21:Z26"/>
    <mergeCell ref="O21:O26"/>
    <mergeCell ref="AS21:AS26"/>
    <mergeCell ref="V21:V26"/>
    <mergeCell ref="W21:W26"/>
    <mergeCell ref="AB21:AB26"/>
    <mergeCell ref="AE21:AE26"/>
    <mergeCell ref="AF21:AF26"/>
    <mergeCell ref="AA21:AA26"/>
    <mergeCell ref="AR21:AR26"/>
    <mergeCell ref="AT21:AT26"/>
    <mergeCell ref="AU21:AU26"/>
    <mergeCell ref="AV21:AV26"/>
    <mergeCell ref="AC21:AC26"/>
    <mergeCell ref="AD21:AD26"/>
    <mergeCell ref="AB15:AB20"/>
    <mergeCell ref="AC15:AC20"/>
    <mergeCell ref="AD15:AD20"/>
    <mergeCell ref="AE15:AE20"/>
    <mergeCell ref="AF15:AF20"/>
    <mergeCell ref="E21:E26"/>
    <mergeCell ref="F21:F26"/>
    <mergeCell ref="B21:B26"/>
    <mergeCell ref="P21:P26"/>
    <mergeCell ref="Q21:Q26"/>
    <mergeCell ref="R21:R26"/>
    <mergeCell ref="S21:S26"/>
    <mergeCell ref="T21:T26"/>
    <mergeCell ref="U21:U26"/>
    <mergeCell ref="J21:J26"/>
    <mergeCell ref="K21:K26"/>
    <mergeCell ref="L21:L26"/>
    <mergeCell ref="M21:M26"/>
    <mergeCell ref="N21:N26"/>
    <mergeCell ref="H21:H26"/>
    <mergeCell ref="I21:I26"/>
    <mergeCell ref="G22:G26"/>
    <mergeCell ref="B27:B34"/>
    <mergeCell ref="E27:E34"/>
    <mergeCell ref="F27:F34"/>
    <mergeCell ref="H27:H34"/>
    <mergeCell ref="I27:I34"/>
    <mergeCell ref="J27:J34"/>
    <mergeCell ref="K27:K34"/>
    <mergeCell ref="L27:L34"/>
    <mergeCell ref="M27:M34"/>
    <mergeCell ref="N27:N34"/>
    <mergeCell ref="O27:O34"/>
    <mergeCell ref="P27:P34"/>
    <mergeCell ref="Q27:Q34"/>
    <mergeCell ref="R27:R34"/>
    <mergeCell ref="S27:S34"/>
    <mergeCell ref="T27:T34"/>
    <mergeCell ref="U27:U34"/>
    <mergeCell ref="V27:V34"/>
    <mergeCell ref="W27:W34"/>
    <mergeCell ref="X27:X34"/>
    <mergeCell ref="Y27:Y34"/>
    <mergeCell ref="Z27:Z34"/>
    <mergeCell ref="AA27:AA34"/>
    <mergeCell ref="AB27:AB34"/>
    <mergeCell ref="AC27:AC34"/>
    <mergeCell ref="AD27:AD34"/>
    <mergeCell ref="AE27:AE34"/>
    <mergeCell ref="AF27:AF34"/>
    <mergeCell ref="AR27:AR34"/>
    <mergeCell ref="AS27:AS34"/>
    <mergeCell ref="AT27:AT34"/>
    <mergeCell ref="AU27:AU34"/>
    <mergeCell ref="AV27:AV34"/>
    <mergeCell ref="G28:G34"/>
    <mergeCell ref="B35:B40"/>
    <mergeCell ref="E35:E40"/>
    <mergeCell ref="F35:F40"/>
    <mergeCell ref="H35:H40"/>
    <mergeCell ref="I35:I40"/>
    <mergeCell ref="J35:J40"/>
    <mergeCell ref="K35:K40"/>
    <mergeCell ref="L35:L40"/>
    <mergeCell ref="M35:M40"/>
    <mergeCell ref="N35:N40"/>
    <mergeCell ref="O35:O40"/>
    <mergeCell ref="P35:P40"/>
    <mergeCell ref="Q35:Q40"/>
    <mergeCell ref="R35:R40"/>
    <mergeCell ref="S35:S40"/>
    <mergeCell ref="T35:T40"/>
    <mergeCell ref="U35:U40"/>
    <mergeCell ref="AU41:AU45"/>
    <mergeCell ref="AV41:AV45"/>
    <mergeCell ref="G43:G45"/>
    <mergeCell ref="Z41:Z45"/>
    <mergeCell ref="AA41:AA45"/>
    <mergeCell ref="AD41:AD45"/>
    <mergeCell ref="AE41:AE45"/>
    <mergeCell ref="AF41:AF45"/>
    <mergeCell ref="AU35:AU40"/>
    <mergeCell ref="AV35:AV40"/>
    <mergeCell ref="G36:G40"/>
    <mergeCell ref="AA35:AA40"/>
    <mergeCell ref="AB35:AB40"/>
    <mergeCell ref="AC35:AC40"/>
    <mergeCell ref="AD35:AD40"/>
    <mergeCell ref="AE35:AE40"/>
    <mergeCell ref="AF35:AF40"/>
    <mergeCell ref="AR35:AR40"/>
    <mergeCell ref="AS35:AS40"/>
    <mergeCell ref="AT35:AT40"/>
    <mergeCell ref="V35:V40"/>
    <mergeCell ref="W35:W40"/>
    <mergeCell ref="X35:X40"/>
    <mergeCell ref="Y35:Y40"/>
    <mergeCell ref="L41:L45"/>
    <mergeCell ref="M41:M45"/>
    <mergeCell ref="N41:N45"/>
    <mergeCell ref="O41:O45"/>
    <mergeCell ref="P41:P45"/>
    <mergeCell ref="Q41:Q45"/>
    <mergeCell ref="R41:R45"/>
    <mergeCell ref="AB41:AB45"/>
    <mergeCell ref="AC41:AC45"/>
    <mergeCell ref="B41:B45"/>
    <mergeCell ref="C41:C45"/>
    <mergeCell ref="H41:H45"/>
    <mergeCell ref="G41:G42"/>
    <mergeCell ref="E41:E45"/>
    <mergeCell ref="F41:F45"/>
    <mergeCell ref="I41:I45"/>
    <mergeCell ref="J41:J45"/>
    <mergeCell ref="K41:K45"/>
    <mergeCell ref="AT41:AT45"/>
    <mergeCell ref="S41:S45"/>
    <mergeCell ref="T41:T45"/>
    <mergeCell ref="U41:U45"/>
    <mergeCell ref="V41:V45"/>
    <mergeCell ref="W41:W45"/>
    <mergeCell ref="X41:X45"/>
    <mergeCell ref="Y41:Y45"/>
    <mergeCell ref="AR41:AR45"/>
    <mergeCell ref="AS41:AS45"/>
    <mergeCell ref="B46:B48"/>
    <mergeCell ref="F46:F48"/>
    <mergeCell ref="H46:H48"/>
    <mergeCell ref="I46:I48"/>
    <mergeCell ref="J46:J48"/>
    <mergeCell ref="K46:K48"/>
    <mergeCell ref="L46:L48"/>
    <mergeCell ref="M46:M48"/>
    <mergeCell ref="N46:N48"/>
    <mergeCell ref="G46:G48"/>
    <mergeCell ref="E46:E48"/>
    <mergeCell ref="AR46:AR48"/>
    <mergeCell ref="AS46:AS48"/>
    <mergeCell ref="AT46:AT48"/>
    <mergeCell ref="AU46:AU48"/>
    <mergeCell ref="AV46:AV48"/>
    <mergeCell ref="X46:X48"/>
    <mergeCell ref="Y46:Y48"/>
    <mergeCell ref="Z46:Z48"/>
    <mergeCell ref="AA46:AA48"/>
    <mergeCell ref="AB46:AB48"/>
    <mergeCell ref="AC46:AC48"/>
    <mergeCell ref="AD46:AD48"/>
    <mergeCell ref="AE46:AE48"/>
    <mergeCell ref="AF46:AF48"/>
    <mergeCell ref="O46:O48"/>
    <mergeCell ref="P46:P48"/>
    <mergeCell ref="Q46:Q48"/>
    <mergeCell ref="R46:R48"/>
    <mergeCell ref="S46:S48"/>
    <mergeCell ref="T46:T48"/>
    <mergeCell ref="U46:U48"/>
    <mergeCell ref="V46:V48"/>
    <mergeCell ref="W46:W48"/>
    <mergeCell ref="B49:B55"/>
    <mergeCell ref="G49:G55"/>
    <mergeCell ref="H49:H55"/>
    <mergeCell ref="I49:I55"/>
    <mergeCell ref="AF49:AF55"/>
    <mergeCell ref="AE49:AE55"/>
    <mergeCell ref="AD49:AD55"/>
    <mergeCell ref="AC49:AC55"/>
    <mergeCell ref="AB49:AB55"/>
    <mergeCell ref="AA49:AA55"/>
    <mergeCell ref="F49:F55"/>
    <mergeCell ref="R49:R55"/>
    <mergeCell ref="S49:S55"/>
    <mergeCell ref="T49:T55"/>
    <mergeCell ref="U49:U55"/>
    <mergeCell ref="V49:V55"/>
    <mergeCell ref="W49:W55"/>
    <mergeCell ref="X49:X55"/>
    <mergeCell ref="Y49:Y55"/>
    <mergeCell ref="Z49:Z55"/>
    <mergeCell ref="J49:J55"/>
    <mergeCell ref="K49:K55"/>
    <mergeCell ref="L49:L55"/>
    <mergeCell ref="C49:C55"/>
    <mergeCell ref="U56:U61"/>
    <mergeCell ref="B56:B61"/>
    <mergeCell ref="F56:F61"/>
    <mergeCell ref="G56:G61"/>
    <mergeCell ref="I56:I61"/>
    <mergeCell ref="H56:H61"/>
    <mergeCell ref="J56:J61"/>
    <mergeCell ref="K56:K61"/>
    <mergeCell ref="L56:L61"/>
    <mergeCell ref="M56:M61"/>
    <mergeCell ref="C56:C61"/>
    <mergeCell ref="E56:E61"/>
    <mergeCell ref="E49:E55"/>
    <mergeCell ref="N49:N55"/>
    <mergeCell ref="O49:O55"/>
    <mergeCell ref="Q49:Q55"/>
    <mergeCell ref="P49:P55"/>
    <mergeCell ref="W56:W61"/>
    <mergeCell ref="AB56:AB61"/>
    <mergeCell ref="AS56:AS61"/>
    <mergeCell ref="AT56:AT61"/>
    <mergeCell ref="X56:X61"/>
    <mergeCell ref="Y56:Y61"/>
    <mergeCell ref="Z56:Z61"/>
    <mergeCell ref="AA56:AA61"/>
    <mergeCell ref="AC56:AC61"/>
    <mergeCell ref="AD56:AD61"/>
    <mergeCell ref="M49:M55"/>
    <mergeCell ref="V56:V61"/>
    <mergeCell ref="N56:N61"/>
    <mergeCell ref="O56:O61"/>
    <mergeCell ref="P56:P61"/>
    <mergeCell ref="Q56:Q61"/>
    <mergeCell ref="R56:R61"/>
    <mergeCell ref="S56:S61"/>
    <mergeCell ref="T56:T61"/>
    <mergeCell ref="AU56:AU61"/>
    <mergeCell ref="AV56:AV61"/>
    <mergeCell ref="AE56:AE61"/>
    <mergeCell ref="AF56:AF61"/>
    <mergeCell ref="AR56:AR61"/>
    <mergeCell ref="AU49:AU55"/>
    <mergeCell ref="AT49:AT55"/>
    <mergeCell ref="AS49:AS55"/>
    <mergeCell ref="AR49:AR55"/>
    <mergeCell ref="AV49:AV55"/>
    <mergeCell ref="U62:U68"/>
    <mergeCell ref="T62:T68"/>
    <mergeCell ref="S62:S68"/>
    <mergeCell ref="R62:R68"/>
    <mergeCell ref="Q62:Q68"/>
    <mergeCell ref="P62:P68"/>
    <mergeCell ref="O62:O68"/>
    <mergeCell ref="N62:N68"/>
    <mergeCell ref="AB62:AB68"/>
    <mergeCell ref="AA62:AA68"/>
    <mergeCell ref="Z62:Z68"/>
    <mergeCell ref="X62:X68"/>
    <mergeCell ref="W62:W68"/>
    <mergeCell ref="V62:V68"/>
    <mergeCell ref="Y62:Y68"/>
    <mergeCell ref="F62:F68"/>
    <mergeCell ref="B62:B68"/>
    <mergeCell ref="I62:I68"/>
    <mergeCell ref="H62:H68"/>
    <mergeCell ref="M62:M68"/>
    <mergeCell ref="L62:L68"/>
    <mergeCell ref="K62:K68"/>
    <mergeCell ref="J62:J68"/>
    <mergeCell ref="E62:E68"/>
    <mergeCell ref="AT62:AT68"/>
    <mergeCell ref="AU62:AU68"/>
    <mergeCell ref="AV62:AV68"/>
    <mergeCell ref="AS62:AS68"/>
    <mergeCell ref="AR62:AR68"/>
    <mergeCell ref="AD62:AD68"/>
    <mergeCell ref="AE62:AE68"/>
    <mergeCell ref="AF62:AF68"/>
    <mergeCell ref="AC62:AC68"/>
  </mergeCells>
  <phoneticPr fontId="19" type="noConversion"/>
  <conditionalFormatting sqref="AF15">
    <cfRule type="colorScale" priority="96">
      <colorScale>
        <cfvo type="min"/>
        <cfvo type="percentile" val="50"/>
        <cfvo type="max"/>
        <color rgb="FF5A8AC6"/>
        <color rgb="FFFFEB84"/>
        <color rgb="FFF8696B"/>
      </colorScale>
    </cfRule>
    <cfRule type="containsText" dxfId="62" priority="94" operator="containsText" text="Alto">
      <formula>NOT(ISERROR(SEARCH("Alto",AF15)))</formula>
    </cfRule>
    <cfRule type="containsText" dxfId="61" priority="93" operator="containsText" text="Moderado">
      <formula>NOT(ISERROR(SEARCH("Moderado",AF15)))</formula>
    </cfRule>
    <cfRule type="containsText" dxfId="60" priority="92" operator="containsText" text="Bajo">
      <formula>NOT(ISERROR(SEARCH("Bajo",AF15)))</formula>
    </cfRule>
    <cfRule type="containsText" dxfId="59" priority="91" operator="containsText" text="Extremo">
      <formula>NOT(ISERROR(SEARCH("Extremo",AF15)))</formula>
    </cfRule>
    <cfRule type="containsText" dxfId="58" priority="95" operator="containsText" text="Extremo">
      <formula>NOT(ISERROR(SEARCH("Extremo",AF15)))</formula>
    </cfRule>
    <cfRule type="containsText" dxfId="57" priority="84" operator="containsText" text="alto">
      <formula>NOT(ISERROR(SEARCH("alto",AF15)))</formula>
    </cfRule>
    <cfRule type="containsBlanks" dxfId="56" priority="83">
      <formula>LEN(TRIM(AF15))=0</formula>
    </cfRule>
  </conditionalFormatting>
  <conditionalFormatting sqref="AF27">
    <cfRule type="containsText" dxfId="55" priority="79" operator="containsText" text="Extremo">
      <formula>NOT(ISERROR(SEARCH("Extremo",AF27)))</formula>
    </cfRule>
    <cfRule type="containsText" dxfId="54" priority="77" operator="containsText" text="Moderado">
      <formula>NOT(ISERROR(SEARCH("Moderado",AF27)))</formula>
    </cfRule>
    <cfRule type="containsText" dxfId="53" priority="78" operator="containsText" text="Alto">
      <formula>NOT(ISERROR(SEARCH("Alto",AF27)))</formula>
    </cfRule>
    <cfRule type="containsText" dxfId="52" priority="76" operator="containsText" text="Bajo">
      <formula>NOT(ISERROR(SEARCH("Bajo",AF27)))</formula>
    </cfRule>
    <cfRule type="containsText" dxfId="51" priority="75" operator="containsText" text="Extremo">
      <formula>NOT(ISERROR(SEARCH("Extremo",AF27)))</formula>
    </cfRule>
    <cfRule type="containsBlanks" dxfId="50" priority="67">
      <formula>LEN(TRIM(AF27))=0</formula>
    </cfRule>
    <cfRule type="containsText" dxfId="49" priority="68" operator="containsText" text="alto">
      <formula>NOT(ISERROR(SEARCH("alto",AF27)))</formula>
    </cfRule>
    <cfRule type="colorScale" priority="80">
      <colorScale>
        <cfvo type="min"/>
        <cfvo type="percentile" val="50"/>
        <cfvo type="max"/>
        <color rgb="FF5A8AC6"/>
        <color rgb="FFFFEB84"/>
        <color rgb="FFF8696B"/>
      </colorScale>
    </cfRule>
  </conditionalFormatting>
  <conditionalFormatting sqref="AF35">
    <cfRule type="containsBlanks" dxfId="48" priority="51">
      <formula>LEN(TRIM(AF35))=0</formula>
    </cfRule>
    <cfRule type="containsText" dxfId="47" priority="59" operator="containsText" text="Extremo">
      <formula>NOT(ISERROR(SEARCH("Extremo",AF35)))</formula>
    </cfRule>
    <cfRule type="containsText" dxfId="46" priority="61" operator="containsText" text="Moderado">
      <formula>NOT(ISERROR(SEARCH("Moderado",AF35)))</formula>
    </cfRule>
    <cfRule type="containsText" dxfId="45" priority="62" operator="containsText" text="Alto">
      <formula>NOT(ISERROR(SEARCH("Alto",AF35)))</formula>
    </cfRule>
    <cfRule type="containsText" dxfId="44" priority="63" operator="containsText" text="Extremo">
      <formula>NOT(ISERROR(SEARCH("Extremo",AF35)))</formula>
    </cfRule>
    <cfRule type="containsText" dxfId="43" priority="60" operator="containsText" text="Bajo">
      <formula>NOT(ISERROR(SEARCH("Bajo",AF35)))</formula>
    </cfRule>
    <cfRule type="colorScale" priority="64">
      <colorScale>
        <cfvo type="min"/>
        <cfvo type="percentile" val="50"/>
        <cfvo type="max"/>
        <color rgb="FF5A8AC6"/>
        <color rgb="FFFFEB84"/>
        <color rgb="FFF8696B"/>
      </colorScale>
    </cfRule>
    <cfRule type="containsText" dxfId="42" priority="52" operator="containsText" text="alto">
      <formula>NOT(ISERROR(SEARCH("alto",AF35)))</formula>
    </cfRule>
  </conditionalFormatting>
  <conditionalFormatting sqref="AF41 AF46 AF49 AF56">
    <cfRule type="containsText" dxfId="41" priority="27" operator="containsText" text="Extremo">
      <formula>NOT(ISERROR(SEARCH("Extremo",AF41)))</formula>
    </cfRule>
    <cfRule type="containsText" dxfId="40" priority="28" operator="containsText" text="Bajo">
      <formula>NOT(ISERROR(SEARCH("Bajo",AF41)))</formula>
    </cfRule>
    <cfRule type="containsText" dxfId="39" priority="29" operator="containsText" text="Moderado">
      <formula>NOT(ISERROR(SEARCH("Moderado",AF41)))</formula>
    </cfRule>
    <cfRule type="containsText" dxfId="38" priority="30" operator="containsText" text="Alto">
      <formula>NOT(ISERROR(SEARCH("Alto",AF41)))</formula>
    </cfRule>
    <cfRule type="containsText" dxfId="37" priority="31" operator="containsText" text="Extremo">
      <formula>NOT(ISERROR(SEARCH("Extremo",AF41)))</formula>
    </cfRule>
    <cfRule type="containsText" dxfId="36" priority="26" operator="containsText" text="alto">
      <formula>NOT(ISERROR(SEARCH("alto",AF41)))</formula>
    </cfRule>
    <cfRule type="containsBlanks" dxfId="35" priority="25">
      <formula>LEN(TRIM(AF41))=0</formula>
    </cfRule>
  </conditionalFormatting>
  <conditionalFormatting sqref="AF46 AF41 AF49 AF56">
    <cfRule type="colorScale" priority="32">
      <colorScale>
        <cfvo type="min"/>
        <cfvo type="percentile" val="50"/>
        <cfvo type="max"/>
        <color rgb="FF5A8AC6"/>
        <color rgb="FFFFEB84"/>
        <color rgb="FFF8696B"/>
      </colorScale>
    </cfRule>
  </conditionalFormatting>
  <conditionalFormatting sqref="AF62">
    <cfRule type="colorScale" priority="384">
      <colorScale>
        <cfvo type="min"/>
        <cfvo type="percentile" val="50"/>
        <cfvo type="max"/>
        <color rgb="FF5A8AC6"/>
        <color rgb="FFFFEB84"/>
        <color rgb="FFF8696B"/>
      </colorScale>
    </cfRule>
    <cfRule type="containsBlanks" dxfId="34" priority="377">
      <formula>LEN(TRIM(AF62))=0</formula>
    </cfRule>
    <cfRule type="containsText" dxfId="33" priority="378" operator="containsText" text="alto">
      <formula>NOT(ISERROR(SEARCH("alto",AF62)))</formula>
    </cfRule>
    <cfRule type="containsText" dxfId="32" priority="379" operator="containsText" text="Extremo">
      <formula>NOT(ISERROR(SEARCH("Extremo",AF62)))</formula>
    </cfRule>
    <cfRule type="containsText" dxfId="31" priority="380" operator="containsText" text="Bajo">
      <formula>NOT(ISERROR(SEARCH("Bajo",AF62)))</formula>
    </cfRule>
    <cfRule type="containsText" dxfId="30" priority="381" operator="containsText" text="Moderado">
      <formula>NOT(ISERROR(SEARCH("Moderado",AF62)))</formula>
    </cfRule>
    <cfRule type="containsText" dxfId="29" priority="382" operator="containsText" text="Alto">
      <formula>NOT(ISERROR(SEARCH("Alto",AF62)))</formula>
    </cfRule>
    <cfRule type="containsText" dxfId="28" priority="383" operator="containsText" text="Extremo">
      <formula>NOT(ISERROR(SEARCH("Extremo",AF62)))</formula>
    </cfRule>
  </conditionalFormatting>
  <conditionalFormatting sqref="AV15">
    <cfRule type="containsText" dxfId="27" priority="86" operator="containsText" text="Bajo">
      <formula>NOT(ISERROR(SEARCH("Bajo",AV15)))</formula>
    </cfRule>
    <cfRule type="colorScale" priority="90">
      <colorScale>
        <cfvo type="min"/>
        <cfvo type="percentile" val="50"/>
        <cfvo type="max"/>
        <color rgb="FF5A8AC6"/>
        <color rgb="FFFFEB84"/>
        <color rgb="FFF8696B"/>
      </colorScale>
    </cfRule>
    <cfRule type="containsText" dxfId="26" priority="89" operator="containsText" text="Extremo">
      <formula>NOT(ISERROR(SEARCH("Extremo",AV15)))</formula>
    </cfRule>
    <cfRule type="containsText" dxfId="25" priority="88" operator="containsText" text="Alto">
      <formula>NOT(ISERROR(SEARCH("Alto",AV15)))</formula>
    </cfRule>
    <cfRule type="containsText" dxfId="24" priority="87" operator="containsText" text="Moderado">
      <formula>NOT(ISERROR(SEARCH("Moderado",AV15)))</formula>
    </cfRule>
    <cfRule type="containsText" dxfId="23" priority="85" operator="containsText" text="Extremo">
      <formula>NOT(ISERROR(SEARCH("Extremo",AV15)))</formula>
    </cfRule>
    <cfRule type="containsText" dxfId="22" priority="82" operator="containsText" text="alto">
      <formula>NOT(ISERROR(SEARCH("alto",AV15)))</formula>
    </cfRule>
    <cfRule type="containsBlanks" dxfId="21" priority="81">
      <formula>LEN(TRIM(AV15))=0</formula>
    </cfRule>
  </conditionalFormatting>
  <conditionalFormatting sqref="AV27">
    <cfRule type="containsText" dxfId="20" priority="70" operator="containsText" text="Bajo">
      <formula>NOT(ISERROR(SEARCH("Bajo",AV27)))</formula>
    </cfRule>
    <cfRule type="containsText" dxfId="19" priority="71" operator="containsText" text="Moderado">
      <formula>NOT(ISERROR(SEARCH("Moderado",AV27)))</formula>
    </cfRule>
    <cfRule type="containsText" dxfId="18" priority="72" operator="containsText" text="Alto">
      <formula>NOT(ISERROR(SEARCH("Alto",AV27)))</formula>
    </cfRule>
    <cfRule type="containsText" dxfId="17" priority="73" operator="containsText" text="Extremo">
      <formula>NOT(ISERROR(SEARCH("Extremo",AV27)))</formula>
    </cfRule>
    <cfRule type="colorScale" priority="74">
      <colorScale>
        <cfvo type="min"/>
        <cfvo type="percentile" val="50"/>
        <cfvo type="max"/>
        <color rgb="FF5A8AC6"/>
        <color rgb="FFFFEB84"/>
        <color rgb="FFF8696B"/>
      </colorScale>
    </cfRule>
    <cfRule type="containsText" dxfId="16" priority="66" operator="containsText" text="alto">
      <formula>NOT(ISERROR(SEARCH("alto",AV27)))</formula>
    </cfRule>
    <cfRule type="containsBlanks" dxfId="15" priority="65">
      <formula>LEN(TRIM(AV27))=0</formula>
    </cfRule>
    <cfRule type="containsText" dxfId="14" priority="69" operator="containsText" text="Extremo">
      <formula>NOT(ISERROR(SEARCH("Extremo",AV27)))</formula>
    </cfRule>
  </conditionalFormatting>
  <conditionalFormatting sqref="AV35">
    <cfRule type="containsText" dxfId="13" priority="57" operator="containsText" text="Extremo">
      <formula>NOT(ISERROR(SEARCH("Extremo",AV35)))</formula>
    </cfRule>
    <cfRule type="containsText" dxfId="12" priority="56" operator="containsText" text="Alto">
      <formula>NOT(ISERROR(SEARCH("Alto",AV35)))</formula>
    </cfRule>
    <cfRule type="containsText" dxfId="11" priority="55" operator="containsText" text="Moderado">
      <formula>NOT(ISERROR(SEARCH("Moderado",AV35)))</formula>
    </cfRule>
    <cfRule type="containsText" dxfId="10" priority="54" operator="containsText" text="Bajo">
      <formula>NOT(ISERROR(SEARCH("Bajo",AV35)))</formula>
    </cfRule>
    <cfRule type="containsText" dxfId="9" priority="53" operator="containsText" text="Extremo">
      <formula>NOT(ISERROR(SEARCH("Extremo",AV35)))</formula>
    </cfRule>
    <cfRule type="containsText" dxfId="8" priority="50" operator="containsText" text="alto">
      <formula>NOT(ISERROR(SEARCH("alto",AV35)))</formula>
    </cfRule>
    <cfRule type="containsBlanks" dxfId="7" priority="49">
      <formula>LEN(TRIM(AV35))=0</formula>
    </cfRule>
    <cfRule type="colorScale" priority="58">
      <colorScale>
        <cfvo type="min"/>
        <cfvo type="percentile" val="50"/>
        <cfvo type="max"/>
        <color rgb="FF5A8AC6"/>
        <color rgb="FFFFEB84"/>
        <color rgb="FFF8696B"/>
      </colorScale>
    </cfRule>
  </conditionalFormatting>
  <conditionalFormatting sqref="AV41 AV46 AV49 AV56 AV62">
    <cfRule type="containsText" dxfId="6" priority="19" operator="containsText" text="Extremo">
      <formula>NOT(ISERROR(SEARCH("Extremo",AV41)))</formula>
    </cfRule>
    <cfRule type="containsBlanks" dxfId="5" priority="17">
      <formula>LEN(TRIM(AV41))=0</formula>
    </cfRule>
    <cfRule type="containsText" dxfId="4" priority="23" operator="containsText" text="Extremo">
      <formula>NOT(ISERROR(SEARCH("Extremo",AV41)))</formula>
    </cfRule>
    <cfRule type="containsText" dxfId="3" priority="22" operator="containsText" text="Alto">
      <formula>NOT(ISERROR(SEARCH("Alto",AV41)))</formula>
    </cfRule>
    <cfRule type="containsText" dxfId="2" priority="21" operator="containsText" text="Moderado">
      <formula>NOT(ISERROR(SEARCH("Moderado",AV41)))</formula>
    </cfRule>
    <cfRule type="containsText" dxfId="1" priority="20" operator="containsText" text="Bajo">
      <formula>NOT(ISERROR(SEARCH("Bajo",AV41)))</formula>
    </cfRule>
    <cfRule type="containsText" dxfId="0" priority="18" operator="containsText" text="alto">
      <formula>NOT(ISERROR(SEARCH("alto",AV41)))</formula>
    </cfRule>
  </conditionalFormatting>
  <conditionalFormatting sqref="AV46 AV41 AV49 AV56 AV62">
    <cfRule type="colorScale" priority="24">
      <colorScale>
        <cfvo type="min"/>
        <cfvo type="percentile" val="50"/>
        <cfvo type="max"/>
        <color rgb="FF5A8AC6"/>
        <color rgb="FFFFEB84"/>
        <color rgb="FFF8696B"/>
      </colorScale>
    </cfRule>
  </conditionalFormatting>
  <dataValidations count="7">
    <dataValidation type="list" allowBlank="1" showInputMessage="1" showErrorMessage="1" sqref="H15:H20 AR15:AR20 H27:H40 AR27:AR40 AR49:AR54 AR62:AR67" xr:uid="{00000000-0002-0000-0100-000000000000}">
      <formula1>$D$5:$D$9</formula1>
    </dataValidation>
    <dataValidation type="list" allowBlank="1" showInputMessage="1" showErrorMessage="1" sqref="I15:I20 AS15:AS20 I27:I40 AS27:AS40 AS49:AS54 AS62:AS67" xr:uid="{00000000-0002-0000-0100-000001000000}">
      <formula1>$E$5:$E$9</formula1>
    </dataValidation>
    <dataValidation type="list" allowBlank="1" showInputMessage="1" showErrorMessage="1" sqref="G15 G27 G35" xr:uid="{00000000-0002-0000-0100-000002000000}">
      <formula1>$H$5:$H$8</formula1>
    </dataValidation>
    <dataValidation type="list" allowBlank="1" showInputMessage="1" showErrorMessage="1" sqref="AE15:AE20 AU15:AU20 AE27:AE40 AU27:AU40 AU49:AU54" xr:uid="{00000000-0002-0000-0100-000003000000}">
      <formula1>$F$5:$F$7</formula1>
    </dataValidation>
    <dataValidation type="list" allowBlank="1" showInputMessage="1" showErrorMessage="1" sqref="AI15:AI20 AI27:AI40" xr:uid="{00000000-0002-0000-0100-000004000000}">
      <formula1>$G$5:$G$6</formula1>
    </dataValidation>
    <dataValidation type="list" allowBlank="1" showInputMessage="1" showErrorMessage="1" sqref="AT15:AT20 AT27:AT40 AT49:AT54" xr:uid="{00000000-0002-0000-0100-000005000000}">
      <formula1>$I$5:$I$7</formula1>
    </dataValidation>
    <dataValidation type="list" allowBlank="1" showInputMessage="1" showErrorMessage="1" sqref="AV15 AD15 AV27 AD27 AV35 AD35" xr:uid="{00000000-0002-0000-0100-000006000000}">
      <formula1>#REF!</formula1>
    </dataValidation>
  </dataValidations>
  <pageMargins left="0.7" right="0.7"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MATRIZ_RIESGOS CORRUPCIÓN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Antonio Reina Guevara</dc:creator>
  <cp:lastModifiedBy>Carlos Guerra</cp:lastModifiedBy>
  <cp:lastPrinted>2013-08-06T23:23:54Z</cp:lastPrinted>
  <dcterms:created xsi:type="dcterms:W3CDTF">2013-05-09T21:35:12Z</dcterms:created>
  <dcterms:modified xsi:type="dcterms:W3CDTF">2026-08-20T22:03:49Z</dcterms:modified>
</cp:coreProperties>
</file>