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CONTROL INTERNO\Desktop\"/>
    </mc:Choice>
  </mc:AlternateContent>
  <xr:revisionPtr revIDLastSave="0" documentId="8_{A8A57145-3ACF-4D5B-9C45-E00D4167EB62}" xr6:coauthVersionLast="47" xr6:coauthVersionMax="47" xr10:uidLastSave="{00000000-0000-0000-0000-000000000000}"/>
  <bookViews>
    <workbookView xWindow="-120" yWindow="-120" windowWidth="24240" windowHeight="13020" tabRatio="795" activeTab="2"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_xlnm._FilterDatabase" localSheetId="2" hidden="1">Autodiagnóstico!$A$9:$R$10</definedName>
    <definedName name="Acciones_Categoría_3">'[1]Ponderaciones y parámetros'!$K$6:$N$6</definedName>
    <definedName name="Nombre" localSheetId="1">#REF!</definedName>
    <definedName name="Nombre">#REF!</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5" l="1"/>
  <c r="E87" i="8"/>
  <c r="D11" i="15" l="1"/>
  <c r="G7" i="15"/>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9" i="8"/>
  <c r="F8" i="8"/>
  <c r="E123" i="8"/>
  <c r="E124" i="8"/>
  <c r="E125" i="8"/>
  <c r="E126"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0" i="8"/>
  <c r="E9" i="8"/>
  <c r="E8" i="8"/>
  <c r="K159" i="20"/>
  <c r="K158" i="20"/>
  <c r="K157" i="20"/>
  <c r="K156" i="20"/>
  <c r="K155" i="20"/>
  <c r="K151" i="20"/>
  <c r="J135" i="20"/>
  <c r="J134" i="20"/>
  <c r="J133" i="20"/>
  <c r="J132" i="20"/>
  <c r="J131" i="20"/>
  <c r="K127" i="20"/>
  <c r="J110" i="20"/>
  <c r="J109" i="20"/>
  <c r="J108" i="20"/>
  <c r="J107" i="20"/>
  <c r="J106" i="20"/>
  <c r="K102" i="20"/>
  <c r="J85" i="20"/>
  <c r="J84" i="20"/>
  <c r="J83" i="20"/>
  <c r="J82" i="20"/>
  <c r="J81" i="20"/>
  <c r="J77" i="20"/>
  <c r="J52" i="20"/>
  <c r="J57" i="20"/>
  <c r="J58" i="20"/>
  <c r="J59" i="20"/>
  <c r="J60" i="20"/>
  <c r="J61" i="20"/>
  <c r="J38" i="20"/>
  <c r="J37" i="20"/>
  <c r="J36" i="20"/>
  <c r="J35" i="20"/>
  <c r="D107" i="15"/>
  <c r="L38" i="20" s="1"/>
  <c r="D87" i="15"/>
  <c r="L37" i="20" s="1"/>
  <c r="D64" i="15"/>
  <c r="L36" i="20" s="1"/>
  <c r="D36" i="15"/>
  <c r="L35" i="20" s="1"/>
  <c r="F16" i="15"/>
  <c r="L58" i="20" s="1"/>
  <c r="F126" i="15"/>
  <c r="M159" i="20" s="1"/>
  <c r="F122" i="15"/>
  <c r="M158" i="20" s="1"/>
  <c r="F119" i="15"/>
  <c r="M157" i="20" s="1"/>
  <c r="F116" i="15"/>
  <c r="M156" i="20" s="1"/>
  <c r="F107" i="15"/>
  <c r="M155" i="20" s="1"/>
  <c r="F103" i="15"/>
  <c r="L135" i="20" s="1"/>
  <c r="F98" i="15"/>
  <c r="L134" i="20" s="1"/>
  <c r="F92" i="15"/>
  <c r="L133" i="20" s="1"/>
  <c r="F90" i="15"/>
  <c r="L132" i="20" s="1"/>
  <c r="F87" i="15"/>
  <c r="L131" i="20" s="1"/>
  <c r="F82" i="15"/>
  <c r="L110" i="20" s="1"/>
  <c r="F74" i="15"/>
  <c r="L109" i="20" s="1"/>
  <c r="F69" i="15"/>
  <c r="L108" i="20" s="1"/>
  <c r="F67" i="15"/>
  <c r="L107" i="20" s="1"/>
  <c r="F64" i="15"/>
  <c r="L106" i="20" s="1"/>
  <c r="F59" i="15"/>
  <c r="L85" i="20" s="1"/>
  <c r="F50" i="15"/>
  <c r="L84" i="20" s="1"/>
  <c r="F46" i="15"/>
  <c r="L83" i="20" s="1"/>
  <c r="F41" i="15"/>
  <c r="L82" i="20" s="1"/>
  <c r="F36" i="15" l="1"/>
  <c r="L81" i="20" s="1"/>
  <c r="F31" i="15"/>
  <c r="L61" i="20" s="1"/>
  <c r="F25" i="15"/>
  <c r="L60" i="20" s="1"/>
  <c r="L57" i="20"/>
  <c r="L34" i="20" l="1"/>
  <c r="J34" i="20" l="1"/>
  <c r="F20" i="15" l="1"/>
  <c r="L59" i="20" s="1"/>
  <c r="K12" i="20"/>
  <c r="I12" i="20" l="1"/>
</calcChain>
</file>

<file path=xl/sharedStrings.xml><?xml version="1.0" encoding="utf-8"?>
<sst xmlns="http://schemas.openxmlformats.org/spreadsheetml/2006/main" count="302" uniqueCount="228">
  <si>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</si>
  <si>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</si>
  <si>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</si>
  <si>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</si>
  <si>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</si>
  <si>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</si>
  <si>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</si>
  <si>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</si>
  <si>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</si>
  <si>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</si>
  <si>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</si>
  <si>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</si>
  <si>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</si>
  <si>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</si>
  <si>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</si>
  <si>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</si>
  <si>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</si>
  <si>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</si>
  <si>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</si>
  <si>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</si>
  <si>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</si>
  <si>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</si>
  <si>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CALIFICACIÓN TOTAL</t>
  </si>
  <si>
    <t>Acciones</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</si>
  <si>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</si>
  <si>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</si>
  <si>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</si>
  <si>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</si>
  <si>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</si>
  <si>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</si>
  <si>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</si>
  <si>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</si>
  <si>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Categorías</t>
  </si>
  <si>
    <t xml:space="preserve">Esta hoja contiene un cuadro que le permitirá establecer una planeación y una ruta de acción, con base en las actividades de gestión que fueron evaluadas. </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</si>
  <si>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</si>
  <si>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</si>
  <si>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</si>
  <si>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</si>
  <si>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</si>
  <si>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</si>
  <si>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</si>
  <si>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</si>
  <si>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</si>
  <si>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POLÍTICA CONTROL INTERNO</t>
  </si>
  <si>
    <t>AUTODIAGNÓSTICO DE GESTIÓN POLÍTICA DE CONTROL INTERNO</t>
  </si>
  <si>
    <t>RESULTADOS POLÍTICA CONTROL INTERNO</t>
  </si>
  <si>
    <t>AUTODIAGNÓSTICO GESTIÓN POLÍTICA DE CONTROL INTERNO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</si>
  <si>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</si>
  <si>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</si>
  <si>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</si>
  <si>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</si>
  <si>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</si>
  <si>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</si>
  <si>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</si>
  <si>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</si>
  <si>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</si>
  <si>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</si>
  <si>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</si>
  <si>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</si>
  <si>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</si>
  <si>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</si>
  <si>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</si>
  <si>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</si>
  <si>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</si>
  <si>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Diseñar alternativas de mejora</t>
  </si>
  <si>
    <t>Definir las mejoras a implementar, incluyendo el plazo y los responsables de la implementación</t>
  </si>
  <si>
    <t>Evaluar la eficacia de las acciones implementadas y volver a diligenciar el autodiagnóstico</t>
  </si>
  <si>
    <t>COMPONENTES</t>
  </si>
  <si>
    <t xml:space="preserve">2. Calificación por componentes: </t>
  </si>
  <si>
    <t>Categorías del componente 1:</t>
  </si>
  <si>
    <t>Categorías del componente 2</t>
  </si>
  <si>
    <t>Categorías del componente 3:</t>
  </si>
  <si>
    <t>Categorías del componente 4:</t>
  </si>
  <si>
    <t>Categorías del componente 5:</t>
  </si>
  <si>
    <t>NORMATIVIDAD</t>
  </si>
  <si>
    <t>OTROS</t>
  </si>
  <si>
    <t>PLAN DE IMPLEMENTACIÓN CONTROL INTERNO</t>
  </si>
  <si>
    <t>AUTODIAGNÓSTICO</t>
  </si>
  <si>
    <t>GRÁFICAS</t>
  </si>
  <si>
    <t>Ambiente de Control</t>
  </si>
  <si>
    <t>Cumplir las funciones de supervisión del desempeño del Sistema de Control Interno y determinar las mejoras a que haya lugar, por parte del Comité Institucional de Coordinación de Control Interno</t>
  </si>
  <si>
    <t xml:space="preserve">Asumir la responsabilidad y el compromiso de establecer los niveles de responsabilidad y autoridad apropiados para la consecución de los objetivos institucionales, por parte de la alta dirección </t>
  </si>
  <si>
    <t>Dar carácter estratégico a la gestión del talento humano de manera que todas sus actividades estén alineadas con los objetivos de la entidad</t>
  </si>
  <si>
    <t>Asignar en personas idóneas, las responsabilidades para la gestión de los riesgos y del control</t>
  </si>
  <si>
    <t>Diseño adecuado y efectivo del componente Ambiente de Control</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</si>
  <si>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</si>
  <si>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</si>
  <si>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</si>
  <si>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Desarrollar los mecanismos incorporados en la Gestión Estratégica del Talento Humano</t>
  </si>
  <si>
    <t>Responsabilidades del área de control interno</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</si>
  <si>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</si>
  <si>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</si>
  <si>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</si>
  <si>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</si>
  <si>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</si>
  <si>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</si>
  <si>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</si>
  <si>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</si>
  <si>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</si>
  <si>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</si>
  <si>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</si>
  <si>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</si>
  <si>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</si>
  <si>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</si>
  <si>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</si>
  <si>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</si>
  <si>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Gestión de los riesgos institucionales</t>
  </si>
  <si>
    <t>Diseño adecuado y efectivo del componente Gestión de Riesgos</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</si>
  <si>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</si>
  <si>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</si>
  <si>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</si>
  <si>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Identificar acontecimientos potenciales que, de ocurrir, afectarían a la entidad</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</si>
  <si>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</si>
  <si>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</si>
  <si>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</si>
  <si>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</si>
  <si>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Específicamente el Comité Institucional de Coordinación de Control Interno, evaluar y dar línea sobre la administración de los riesgos en la entidad</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</si>
  <si>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</si>
  <si>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</si>
  <si>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</si>
  <si>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</si>
  <si>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</si>
  <si>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</si>
  <si>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</si>
  <si>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</si>
  <si>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</si>
  <si>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Consolidar los seguimientos a los mapas de riesgo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</si>
  <si>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</si>
  <si>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</si>
  <si>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</si>
  <si>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</si>
  <si>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</si>
  <si>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</si>
  <si>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</si>
  <si>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</si>
  <si>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</si>
  <si>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 xml:space="preserve">Actividades de Control </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</si>
  <si>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</si>
  <si>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</si>
  <si>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</si>
  <si>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</si>
  <si>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</si>
  <si>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</si>
  <si>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</si>
  <si>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</si>
  <si>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</si>
  <si>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</si>
  <si>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</si>
  <si>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</si>
  <si>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</si>
  <si>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</si>
  <si>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</si>
  <si>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</si>
  <si>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</si>
  <si>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Supervisar el cumplimiento de las políticas y procedimientos específicos establecidos por los gerentes públicos y líderes de proceso</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</si>
  <si>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</si>
  <si>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</si>
  <si>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</si>
  <si>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</si>
  <si>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</si>
  <si>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Información y Comunicación</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</si>
  <si>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</si>
  <si>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</si>
  <si>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</si>
  <si>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</si>
  <si>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</si>
  <si>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</si>
  <si>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</si>
  <si>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</si>
  <si>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</si>
  <si>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</si>
  <si>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</si>
  <si>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</si>
  <si>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</si>
  <si>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</si>
  <si>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</si>
  <si>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</si>
  <si>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Comunicar a la alta dirección asuntos que afectan el funcionamiento del control interno</t>
  </si>
  <si>
    <t>Diseño adecuado y efectivo del componente Actividades de Control</t>
  </si>
  <si>
    <t>Diseño adecuado y efectivo del componente Información y Comunicación</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</si>
  <si>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</si>
  <si>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</si>
  <si>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 xml:space="preserve">Monitoreo o supervisión continua </t>
  </si>
  <si>
    <t>Diseño adecuado y efectivo del componente Monitoreo o Supervisión Continua</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</si>
  <si>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</si>
  <si>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</si>
  <si>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</si>
  <si>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</si>
  <si>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</si>
  <si>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</si>
  <si>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</si>
  <si>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</si>
  <si>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Evaluar periódicamente las prácticas de confiabilidad e integridad de la información de la entidad y recomienda, según sea apropiado, mejoras o implementación de nuevos controles y salvaguardas</t>
  </si>
  <si>
    <t>Realizar autoevaluaciones continuas y evaluaciones independientes para determinar el avance en el logro de las metas, resultados y objetivos propuestos, así como la existencia y operación de los componentes del Sistema de Control Interno</t>
  </si>
  <si>
    <t>Analizar las evaluaciones de la gestión del riesgo, elaboradas por la segunda línea de defensa</t>
  </si>
  <si>
    <t>Asegurar que los servidores responsables (tanto de la segunda como de la tercera línea defensa cuenten con los conocimientos necesarios y que se generen recursos para la mejora de sus competencias</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</si>
  <si>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</si>
  <si>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</si>
  <si>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</si>
  <si>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</si>
  <si>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</si>
  <si>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</si>
  <si>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</si>
  <si>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Aprobar el Plan Anual de Auditoría propuesto por el jefe de control interno o quien haga sus veces, tarea asignada específicamente al Comité Institucional de Coordinación de Control Interno</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</si>
  <si>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</si>
  <si>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</si>
  <si>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</si>
  <si>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</si>
  <si>
    <t>Demostrar el compromiso con la integridad (valores) y principios del servicio público, por parte detodos los servidores de la entidad, independientemente de las funciones que desepeñan</t>
  </si>
  <si>
    <t>Responsabilidades de la Alta dirección y Comité Institucional de Coordinación de Control Interno (línea estratégica)</t>
  </si>
  <si>
    <t>Responsabilidades de los servidores encargados del monitoreo y evaluación de controles y gestión del riesgo (segunda línea de defensa)</t>
  </si>
  <si>
    <t>Responsabilidades gerentes públicos y líderes de proceso (primera Línea de defensa)</t>
  </si>
  <si>
    <t>Responsabilidades del área de control interno (tercera línea de defensa)</t>
  </si>
  <si>
    <t>CALIFICACIÓN</t>
  </si>
  <si>
    <t>CATEGORÍAS</t>
  </si>
  <si>
    <t>Para ello, el cuadro contiene:</t>
  </si>
  <si>
    <t>Planeación y Ruta de acción (color naranja):  la idea es generar un plan de acción con base en el diagnóstico realizado. Los elementos mínimos que se proponen para ello, son: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</si>
  <si>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</si>
  <si>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 xml:space="preserve">realizar monitoreo de los riesgos y controles tecnologicos atraves de una herramienta </t>
  </si>
  <si>
    <t>a 31 de diciembre del 2018</t>
  </si>
  <si>
    <t xml:space="preserve">diseñar herramiento para monitorear y evaluar el desarrollo de las exposiciones al riesgo relacionadas con la tecnologias nueva y emergente </t>
  </si>
  <si>
    <t>La Política de Seguridad de la Información demuestra un firme compromiso con la integridad y los principios del servicio público establecidos en la normatividad vigente, al promover una cultura de transparencia, responsabilidad y ética entre todos los servidores de la institución, sin importar las funciones que desempeñen. A través de la implementación de políticas claras de seguridad, se fomenta que todos los miembros de la comunidad educativa (funcionarios, docentes, personal administrativo, y otros colaboradores) comprendan y apliquen los valores fundamentales del servicio público, tales como honestidad, transparencia, imparcialidad y respeto por la confidencialidad de la información</t>
  </si>
  <si>
    <r>
      <t xml:space="preserve">La </t>
    </r>
    <r>
      <rPr>
        <b/>
        <sz val="11"/>
        <color theme="1"/>
        <rFont val="Calibri"/>
        <family val="2"/>
        <scheme val="minor"/>
      </rPr>
      <t>alta dirección</t>
    </r>
    <r>
      <rPr>
        <sz val="11"/>
        <color theme="1"/>
        <rFont val="Calibri"/>
        <family val="2"/>
        <scheme val="minor"/>
      </rPr>
      <t xml:space="preserve"> del Instituto ha demostrado un </t>
    </r>
    <r>
      <rPr>
        <b/>
        <sz val="11"/>
        <color theme="1"/>
        <rFont val="Calibri"/>
        <family val="2"/>
        <scheme val="minor"/>
      </rPr>
      <t>firme compromiso con el establecimiento de niveles adecuados de responsabilidad y autoridad</t>
    </r>
    <r>
      <rPr>
        <sz val="11"/>
        <color theme="1"/>
        <rFont val="Calibri"/>
        <family val="2"/>
        <scheme val="minor"/>
      </rPr>
      <t xml:space="preserve"> para la consecución de los objetivos institucionales, especialmente en lo relacionado con la gestión de la </t>
    </r>
    <r>
      <rPr>
        <b/>
        <sz val="11"/>
        <color theme="1"/>
        <rFont val="Calibri"/>
        <family val="2"/>
        <scheme val="minor"/>
      </rPr>
      <t>seguridad de la información</t>
    </r>
    <r>
      <rPr>
        <sz val="11"/>
        <color theme="1"/>
        <rFont val="Calibri"/>
        <family val="2"/>
        <scheme val="minor"/>
      </rPr>
      <t xml:space="preserve">. Se observa que la alta dirección ha </t>
    </r>
    <r>
      <rPr>
        <b/>
        <sz val="11"/>
        <color theme="1"/>
        <rFont val="Calibri"/>
        <family val="2"/>
        <scheme val="minor"/>
      </rPr>
      <t>asignado responsabilidades claras</t>
    </r>
    <r>
      <rPr>
        <sz val="11"/>
        <color theme="1"/>
        <rFont val="Calibri"/>
        <family val="2"/>
        <scheme val="minor"/>
      </rPr>
      <t xml:space="preserve"> a cada nivel jerárquico, asegurando que cada área del Instituto cuente con </t>
    </r>
    <r>
      <rPr>
        <b/>
        <sz val="11"/>
        <color theme="1"/>
        <rFont val="Calibri"/>
        <family val="2"/>
        <scheme val="minor"/>
      </rPr>
      <t>autoridad</t>
    </r>
    <r>
      <rPr>
        <sz val="11"/>
        <color theme="1"/>
        <rFont val="Calibri"/>
        <family val="2"/>
        <scheme val="minor"/>
      </rPr>
      <t xml:space="preserve"> y </t>
    </r>
    <r>
      <rPr>
        <b/>
        <sz val="11"/>
        <color theme="1"/>
        <rFont val="Calibri"/>
        <family val="2"/>
        <scheme val="minor"/>
      </rPr>
      <t>responsabilidad bien definidas</t>
    </r>
    <r>
      <rPr>
        <sz val="11"/>
        <color theme="1"/>
        <rFont val="Calibri"/>
        <family val="2"/>
        <scheme val="minor"/>
      </rPr>
      <t xml:space="preserve"> para la correcta implementación y seguimiento de las políticas de seguridad.</t>
    </r>
  </si>
  <si>
    <r>
      <t xml:space="preserve">a institución ha demostrado un sólido </t>
    </r>
    <r>
      <rPr>
        <b/>
        <sz val="11"/>
        <color theme="1"/>
        <rFont val="Calibri"/>
        <family val="2"/>
        <scheme val="minor"/>
      </rPr>
      <t>compromiso con los estándares de conducta</t>
    </r>
    <r>
      <rPr>
        <sz val="11"/>
        <color theme="1"/>
        <rFont val="Calibri"/>
        <family val="2"/>
        <scheme val="minor"/>
      </rPr>
      <t xml:space="preserve"> y la </t>
    </r>
    <r>
      <rPr>
        <b/>
        <sz val="11"/>
        <color theme="1"/>
        <rFont val="Calibri"/>
        <family val="2"/>
        <scheme val="minor"/>
      </rPr>
      <t>práctica de los principios del servicio público</t>
    </r>
    <r>
      <rPr>
        <sz val="11"/>
        <color theme="1"/>
        <rFont val="Calibri"/>
        <family val="2"/>
        <scheme val="minor"/>
      </rPr>
      <t xml:space="preserve"> al implementar políticas claras que fomentan la </t>
    </r>
    <r>
      <rPr>
        <b/>
        <sz val="11"/>
        <color theme="1"/>
        <rFont val="Calibri"/>
        <family val="2"/>
        <scheme val="minor"/>
      </rPr>
      <t>ética</t>
    </r>
    <r>
      <rPr>
        <sz val="11"/>
        <color theme="1"/>
        <rFont val="Calibri"/>
        <family val="2"/>
        <scheme val="minor"/>
      </rPr>
      <t xml:space="preserve">, la </t>
    </r>
    <r>
      <rPr>
        <b/>
        <sz val="11"/>
        <color theme="1"/>
        <rFont val="Calibri"/>
        <family val="2"/>
        <scheme val="minor"/>
      </rPr>
      <t>transparencia</t>
    </r>
    <r>
      <rPr>
        <sz val="11"/>
        <color theme="1"/>
        <rFont val="Calibri"/>
        <family val="2"/>
        <scheme val="minor"/>
      </rPr>
      <t xml:space="preserve">, la </t>
    </r>
    <r>
      <rPr>
        <b/>
        <sz val="11"/>
        <color theme="1"/>
        <rFont val="Calibri"/>
        <family val="2"/>
        <scheme val="minor"/>
      </rPr>
      <t>responsabilidad</t>
    </r>
    <r>
      <rPr>
        <sz val="11"/>
        <color theme="1"/>
        <rFont val="Calibri"/>
        <family val="2"/>
        <scheme val="minor"/>
      </rPr>
      <t xml:space="preserve"> y el </t>
    </r>
    <r>
      <rPr>
        <b/>
        <sz val="11"/>
        <color theme="1"/>
        <rFont val="Calibri"/>
        <family val="2"/>
        <scheme val="minor"/>
      </rPr>
      <t>respeto por los derechos de todos los miembros de la comunidad educativa</t>
    </r>
    <r>
      <rPr>
        <sz val="11"/>
        <color theme="1"/>
        <rFont val="Calibri"/>
        <family val="2"/>
        <scheme val="minor"/>
      </rPr>
      <t xml:space="preserve">. A través de la </t>
    </r>
    <r>
      <rPr>
        <b/>
        <sz val="11"/>
        <color theme="1"/>
        <rFont val="Calibri"/>
        <family val="2"/>
        <scheme val="minor"/>
      </rPr>
      <t>Política de Seguridad de la Información</t>
    </r>
    <r>
      <rPr>
        <sz val="11"/>
        <color theme="1"/>
        <rFont val="Calibri"/>
        <family val="2"/>
        <scheme val="minor"/>
      </rPr>
      <t xml:space="preserve">, se promueve un comportamiento alineado con los valores del servicio público, garantizando que todos los servidores, sin importar sus funciones, actúen con </t>
    </r>
    <r>
      <rPr>
        <b/>
        <sz val="11"/>
        <color theme="1"/>
        <rFont val="Calibri"/>
        <family val="2"/>
        <scheme val="minor"/>
      </rPr>
      <t>honestidad</t>
    </r>
    <r>
      <rPr>
        <sz val="11"/>
        <color theme="1"/>
        <rFont val="Calibri"/>
        <family val="2"/>
        <scheme val="minor"/>
      </rPr>
      <t xml:space="preserve">, </t>
    </r>
    <r>
      <rPr>
        <b/>
        <sz val="11"/>
        <color theme="1"/>
        <rFont val="Calibri"/>
        <family val="2"/>
        <scheme val="minor"/>
      </rPr>
      <t>integridad</t>
    </r>
    <r>
      <rPr>
        <sz val="11"/>
        <color theme="1"/>
        <rFont val="Calibri"/>
        <family val="2"/>
        <scheme val="minor"/>
      </rPr>
      <t xml:space="preserve"> y </t>
    </r>
    <r>
      <rPr>
        <b/>
        <sz val="11"/>
        <color theme="1"/>
        <rFont val="Calibri"/>
        <family val="2"/>
        <scheme val="minor"/>
      </rPr>
      <t>profesionalismo</t>
    </r>
    <r>
      <rPr>
        <sz val="11"/>
        <color theme="1"/>
        <rFont val="Calibri"/>
        <family val="2"/>
        <scheme val="minor"/>
      </rPr>
      <t xml:space="preserve"> en su gestión de la información.</t>
    </r>
  </si>
  <si>
    <r>
      <t xml:space="preserve">La institución ha logrado establecer de manera efectiva </t>
    </r>
    <r>
      <rPr>
        <b/>
        <sz val="11"/>
        <color theme="1"/>
        <rFont val="Calibri"/>
        <family val="2"/>
        <scheme val="minor"/>
      </rPr>
      <t>políticas y estrategias claras</t>
    </r>
    <r>
      <rPr>
        <sz val="11"/>
        <color theme="1"/>
        <rFont val="Calibri"/>
        <family val="2"/>
        <scheme val="minor"/>
      </rPr>
      <t xml:space="preserve"> que aseguran que la </t>
    </r>
    <r>
      <rPr>
        <b/>
        <sz val="11"/>
        <color theme="1"/>
        <rFont val="Calibri"/>
        <family val="2"/>
        <scheme val="minor"/>
      </rPr>
      <t>estructura organizacional</t>
    </r>
    <r>
      <rPr>
        <sz val="11"/>
        <color theme="1"/>
        <rFont val="Calibri"/>
        <family val="2"/>
        <scheme val="minor"/>
      </rPr>
      <t xml:space="preserve">, los </t>
    </r>
    <r>
      <rPr>
        <b/>
        <sz val="11"/>
        <color theme="1"/>
        <rFont val="Calibri"/>
        <family val="2"/>
        <scheme val="minor"/>
      </rPr>
      <t>procesos</t>
    </r>
    <r>
      <rPr>
        <sz val="11"/>
        <color theme="1"/>
        <rFont val="Calibri"/>
        <family val="2"/>
        <scheme val="minor"/>
      </rPr>
      <t xml:space="preserve">, la </t>
    </r>
    <r>
      <rPr>
        <b/>
        <sz val="11"/>
        <color theme="1"/>
        <rFont val="Calibri"/>
        <family val="2"/>
        <scheme val="minor"/>
      </rPr>
      <t>autoridad</t>
    </r>
    <r>
      <rPr>
        <sz val="11"/>
        <color theme="1"/>
        <rFont val="Calibri"/>
        <family val="2"/>
        <scheme val="minor"/>
      </rPr>
      <t xml:space="preserve"> y la </t>
    </r>
    <r>
      <rPr>
        <b/>
        <sz val="11"/>
        <color theme="1"/>
        <rFont val="Calibri"/>
        <family val="2"/>
        <scheme val="minor"/>
      </rPr>
      <t>responsabilidad</t>
    </r>
    <r>
      <rPr>
        <sz val="11"/>
        <color theme="1"/>
        <rFont val="Calibri"/>
        <family val="2"/>
        <scheme val="minor"/>
      </rPr>
      <t xml:space="preserve"> estén debidamente definidos y alineados para el cumplimiento de los objetivos institucionales. A través de un enfoque estructurado en la </t>
    </r>
    <r>
      <rPr>
        <b/>
        <sz val="11"/>
        <color theme="1"/>
        <rFont val="Calibri"/>
        <family val="2"/>
        <scheme val="minor"/>
      </rPr>
      <t>gestión de la seguridad de la información</t>
    </r>
    <r>
      <rPr>
        <sz val="11"/>
        <color theme="1"/>
        <rFont val="Calibri"/>
        <family val="2"/>
        <scheme val="minor"/>
      </rPr>
      <t>, se ha logrado asignar roles y responsabilidades específicas, asegurando que cada miembro de la comunidad educativa entienda su papel dentro del marco organizativo.</t>
    </r>
  </si>
  <si>
    <r>
      <t xml:space="preserve">La institución ha demostrado un </t>
    </r>
    <r>
      <rPr>
        <b/>
        <sz val="11"/>
        <color theme="1"/>
        <rFont val="Calibri"/>
        <family val="2"/>
        <scheme val="minor"/>
      </rPr>
      <t>fortalecimiento notable en la coordinación entre los directivos</t>
    </r>
    <r>
      <rPr>
        <sz val="11"/>
        <color theme="1"/>
        <rFont val="Calibri"/>
        <family val="2"/>
        <scheme val="minor"/>
      </rPr>
      <t xml:space="preserve"> y los demás responsables del cumplimiento de los objetivos institucionales, lo que se refleja en una </t>
    </r>
    <r>
      <rPr>
        <b/>
        <sz val="11"/>
        <color theme="1"/>
        <rFont val="Calibri"/>
        <family val="2"/>
        <scheme val="minor"/>
      </rPr>
      <t>gestión integral</t>
    </r>
    <r>
      <rPr>
        <sz val="11"/>
        <color theme="1"/>
        <rFont val="Calibri"/>
        <family val="2"/>
        <scheme val="minor"/>
      </rPr>
      <t xml:space="preserve"> y </t>
    </r>
    <r>
      <rPr>
        <b/>
        <sz val="11"/>
        <color theme="1"/>
        <rFont val="Calibri"/>
        <family val="2"/>
        <scheme val="minor"/>
      </rPr>
      <t>alineada</t>
    </r>
    <r>
      <rPr>
        <sz val="11"/>
        <color theme="1"/>
        <rFont val="Calibri"/>
        <family val="2"/>
        <scheme val="minor"/>
      </rPr>
      <t xml:space="preserve"> con la misión y visión de la entidad. A través de </t>
    </r>
    <r>
      <rPr>
        <b/>
        <sz val="11"/>
        <color theme="1"/>
        <rFont val="Calibri"/>
        <family val="2"/>
        <scheme val="minor"/>
      </rPr>
      <t>reuniones periódicas</t>
    </r>
    <r>
      <rPr>
        <sz val="11"/>
        <color theme="1"/>
        <rFont val="Calibri"/>
        <family val="2"/>
        <scheme val="minor"/>
      </rPr>
      <t xml:space="preserve">, </t>
    </r>
    <r>
      <rPr>
        <b/>
        <sz val="11"/>
        <color theme="1"/>
        <rFont val="Calibri"/>
        <family val="2"/>
        <scheme val="minor"/>
      </rPr>
      <t>comités de seguimiento</t>
    </r>
    <r>
      <rPr>
        <sz val="11"/>
        <color theme="1"/>
        <rFont val="Calibri"/>
        <family val="2"/>
        <scheme val="minor"/>
      </rPr>
      <t xml:space="preserve"> y un enfoque colaborativo en la toma de decisiones, los directivos trabajan de manera conjunta con los equipos operativos y responsables de la ejecución de los objetivos, garantizando una </t>
    </r>
    <r>
      <rPr>
        <b/>
        <sz val="11"/>
        <color theme="1"/>
        <rFont val="Calibri"/>
        <family val="2"/>
        <scheme val="minor"/>
      </rPr>
      <t>comunicación fluida</t>
    </r>
    <r>
      <rPr>
        <sz val="11"/>
        <color theme="1"/>
        <rFont val="Calibri"/>
        <family val="2"/>
        <scheme val="minor"/>
      </rPr>
      <t xml:space="preserve"> y una </t>
    </r>
    <r>
      <rPr>
        <b/>
        <sz val="11"/>
        <color theme="1"/>
        <rFont val="Calibri"/>
        <family val="2"/>
        <scheme val="minor"/>
      </rPr>
      <t>visión común</t>
    </r>
    <r>
      <rPr>
        <sz val="11"/>
        <color theme="1"/>
        <rFont val="Calibri"/>
        <family val="2"/>
        <scheme val="minor"/>
      </rPr>
      <t xml:space="preserve"> de los resultados esperados.</t>
    </r>
  </si>
  <si>
    <t>La institución ha demostrado un compromiso sólido con la transparencia y la efectividad en la implementación de su esquema operativo, garantizando que el flujo de información sea claro, accesible y eficiente. A través de políticas operativas bien definidas, se asegura que los responsables en todos los niveles institucionales tengan acceso a la información necesaria para tomar decisiones informadas y cumplir con sus responsabilidades de manera efectiva.</t>
  </si>
  <si>
    <t>La institución ha tomado un paso clave en la gestión de riesgos al designar un líder especializado para coordinar todas las actividades relacionadas con la identificación, evaluación y mitigación de riesgos. Este liderazgo centralizado permite una visión integral y un enfoque estratégico en la gestión de los riesgos institucionales, asegurando que todos los departamentos y áreas operativas estén alineados con las mejores prácticas de gestión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</si>
</sst>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b/>
      <sz val="11"/>
      <color rgb="FF002060"/>
      <name val="Arial"/>
      <family val="2"/>
    </font>
    <font>
      <sz val="10"/>
      <color rgb="FF002060"/>
      <name val="Arial"/>
      <family val="2"/>
    </font>
    <font>
      <b/>
      <sz val="14"/>
      <color theme="1"/>
      <name val="Arial"/>
      <family val="2"/>
    </font>
    <font>
      <b/>
      <sz val="14"/>
      <color theme="3"/>
      <name val="Arial"/>
      <family val="2"/>
    </font>
    <font>
      <b/>
      <sz val="12"/>
      <color theme="0"/>
      <name val="Arial"/>
      <family val="2"/>
    </font>
    <font>
      <sz val="12"/>
      <color theme="0"/>
      <name val="Calibri"/>
      <family val="2"/>
      <scheme val="minor"/>
    </font>
    <font>
      <sz val="14"/>
      <color theme="1"/>
      <name val="Arial"/>
      <family val="2"/>
    </font>
    <font>
      <sz val="16"/>
      <color theme="1"/>
      <name val="Arial"/>
      <family val="2"/>
    </font>
    <font>
      <b/>
      <sz val="13"/>
      <color theme="1"/>
      <name val="Arial"/>
      <family val="2"/>
    </font>
    <font>
      <b/>
      <sz val="16"/>
      <color theme="3"/>
      <name val="Arial"/>
      <family val="2"/>
    </font>
    <font>
      <b/>
      <u/>
      <sz val="16"/>
      <color rgb="FF0000FF"/>
      <name val="Arial"/>
      <family val="2"/>
    </font>
    <font>
      <b/>
      <sz val="11"/>
      <color theme="1"/>
      <name val="Calibri"/>
      <family val="2"/>
      <scheme val="minor"/>
    </font>
    <font>
      <sz val="10"/>
      <name val="Arial"/>
      <family val="2"/>
    </font>
    <font>
      <sz val="12"/>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
      <patternFill patternType="solid">
        <fgColor rgb="FF00B050"/>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style="thin">
        <color indexed="64"/>
      </top>
      <bottom/>
      <diagonal/>
    </border>
    <border>
      <left style="medium">
        <color theme="4" tint="-0.499984740745262"/>
      </left>
      <right/>
      <top/>
      <bottom style="medium">
        <color indexed="64"/>
      </bottom>
      <diagonal/>
    </border>
    <border>
      <left style="thin">
        <color theme="4" tint="-0.499984740745262"/>
      </left>
      <right style="thin">
        <color theme="4" tint="-0.499984740745262"/>
      </right>
      <top style="thin">
        <color rgb="FF002060"/>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top style="thin">
        <color rgb="FF002060"/>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style="medium">
        <color theme="4" tint="-0.499984740745262"/>
      </top>
      <bottom/>
      <diagonal/>
    </border>
    <border>
      <left style="thin">
        <color theme="4" tint="-0.499984740745262"/>
      </left>
      <right/>
      <top/>
      <bottom style="thin">
        <color rgb="FF002060"/>
      </bottom>
      <diagonal/>
    </border>
    <border>
      <left style="thin">
        <color theme="4" tint="-0.499984740745262"/>
      </left>
      <right/>
      <top/>
      <bottom style="thin">
        <color indexed="64"/>
      </bottom>
      <diagonal/>
    </border>
    <border>
      <left style="thin">
        <color theme="4" tint="-0.499984740745262"/>
      </left>
      <right/>
      <top style="thin">
        <color indexed="64"/>
      </top>
      <bottom/>
      <diagonal/>
    </border>
    <border>
      <left style="thin">
        <color theme="4" tint="-0.499984740745262"/>
      </left>
      <right/>
      <top style="thin">
        <color indexed="64"/>
      </top>
      <bottom style="thin">
        <color indexed="64"/>
      </bottom>
      <diagonal/>
    </border>
    <border>
      <left style="thin">
        <color rgb="FF002060"/>
      </left>
      <right style="thin">
        <color rgb="FF002060"/>
      </right>
      <top style="thin">
        <color rgb="FF002060"/>
      </top>
      <bottom style="dotted">
        <color theme="3"/>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thin">
        <color theme="4" tint="-0.499984740745262"/>
      </bottom>
      <diagonal/>
    </border>
    <border>
      <left style="thin">
        <color rgb="FF002060"/>
      </left>
      <right style="thin">
        <color rgb="FF002060"/>
      </right>
      <top style="dotted">
        <color theme="3"/>
      </top>
      <bottom style="thin">
        <color theme="4" tint="-0.499984740745262"/>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diagonal/>
    </border>
    <border>
      <left style="thin">
        <color rgb="FF002060"/>
      </left>
      <right style="thin">
        <color rgb="FF002060"/>
      </right>
      <top style="thin">
        <color theme="4" tint="-0.499984740745262"/>
      </top>
      <bottom style="dotted">
        <color theme="3"/>
      </bottom>
      <diagonal/>
    </border>
    <border>
      <left style="thin">
        <color rgb="FF002060"/>
      </left>
      <right style="thin">
        <color rgb="FF002060"/>
      </right>
      <top style="thin">
        <color theme="4" tint="-0.499984740745262"/>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style="thin">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diagonal/>
    </border>
    <border>
      <left style="thin">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style="dotted">
        <color theme="3"/>
      </top>
      <bottom style="hair">
        <color theme="4" tint="-0.499984740745262"/>
      </bottom>
      <diagonal/>
    </border>
    <border>
      <left style="thin">
        <color rgb="FF002060"/>
      </left>
      <right style="thin">
        <color rgb="FF002060"/>
      </right>
      <top style="dotted">
        <color theme="3"/>
      </top>
      <bottom style="thin">
        <color rgb="FF002060"/>
      </bottom>
      <diagonal/>
    </border>
    <border>
      <left style="thin">
        <color rgb="FF002060"/>
      </left>
      <right style="thin">
        <color rgb="FF002060"/>
      </right>
      <top/>
      <bottom style="thin">
        <color rgb="FF002060"/>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2060"/>
      </left>
      <right style="thin">
        <color rgb="FF002060"/>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rgb="FF002060"/>
      </left>
      <right style="thin">
        <color rgb="FF002060"/>
      </right>
      <top style="medium">
        <color theme="4" tint="-0.499984740745262"/>
      </top>
      <bottom style="dotted">
        <color theme="3"/>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top style="thin">
        <color indexed="64"/>
      </top>
      <bottom style="medium">
        <color theme="4" tint="-0.499984740745262"/>
      </bottom>
      <diagonal/>
    </border>
    <border>
      <left style="thin">
        <color rgb="FF002060"/>
      </left>
      <right style="thin">
        <color rgb="FF002060"/>
      </right>
      <top style="dotted">
        <color theme="3"/>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theme="4" tint="-0.499984740745262"/>
      </top>
      <bottom style="dotted">
        <color theme="4" tint="-0.499984740745262"/>
      </bottom>
      <diagonal/>
    </border>
    <border>
      <left style="thin">
        <color theme="4" tint="-0.499984740745262"/>
      </left>
      <right style="thin">
        <color theme="4" tint="-0.499984740745262"/>
      </right>
      <top/>
      <bottom style="medium">
        <color indexed="64"/>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style="thin">
        <color rgb="FF002060"/>
      </right>
      <top style="thin">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medium">
        <color theme="4" tint="-0.499984740745262"/>
      </bottom>
      <diagonal/>
    </border>
    <border>
      <left style="dotted">
        <color rgb="FF002060"/>
      </left>
      <right style="dotted">
        <color rgb="FF002060"/>
      </right>
      <top style="dotted">
        <color rgb="FF002060"/>
      </top>
      <bottom style="dotted">
        <color rgb="FF002060"/>
      </bottom>
      <diagonal/>
    </border>
    <border>
      <left/>
      <right style="dotted">
        <color rgb="FF002060"/>
      </right>
      <top style="dotted">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thin">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otted">
        <color rgb="FF002060"/>
      </right>
      <top/>
      <bottom style="dotted">
        <color rgb="FF002060"/>
      </bottom>
      <diagonal/>
    </border>
    <border>
      <left style="thin">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theme="4" tint="-0.499984740745262"/>
      </right>
      <top style="thin">
        <color theme="4" tint="-0.499984740745262"/>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thin">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theme="4" tint="-0.499984740745262"/>
      </right>
      <top style="dotted">
        <color rgb="FF002060"/>
      </top>
      <bottom style="thin">
        <color theme="4" tint="-0.499984740745262"/>
      </bottom>
      <diagonal/>
    </border>
    <border>
      <left style="dotted">
        <color rgb="FF002060"/>
      </left>
      <right style="thin">
        <color theme="4" tint="-0.499984740745262"/>
      </right>
      <top style="dotted">
        <color rgb="FF002060"/>
      </top>
      <bottom/>
      <diagonal/>
    </border>
    <border>
      <left style="dotted">
        <color rgb="FF002060"/>
      </left>
      <right style="thin">
        <color theme="4" tint="-0.499984740745262"/>
      </right>
      <top/>
      <bottom style="dotted">
        <color rgb="FF002060"/>
      </bottom>
      <diagonal/>
    </border>
    <border>
      <left style="thin">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theme="4" tint="-0.499984740745262"/>
      </right>
      <top style="dotted">
        <color rgb="FF002060"/>
      </top>
      <bottom style="medium">
        <color theme="4" tint="-0.499984740745262"/>
      </bottom>
      <diagonal/>
    </border>
    <border>
      <left style="thin">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theme="4" tint="-0.499984740745262"/>
      </right>
      <top style="medium">
        <color theme="4" tint="-0.499984740745262"/>
      </top>
      <bottom style="dotted">
        <color rgb="FF002060"/>
      </bottom>
      <diagonal/>
    </border>
    <border>
      <left style="thin">
        <color theme="4" tint="-0.499984740745262"/>
      </left>
      <right style="thin">
        <color theme="4" tint="-0.499984740745262"/>
      </right>
      <top style="medium">
        <color theme="4" tint="-0.499984740745262"/>
      </top>
      <bottom style="medium">
        <color indexed="64"/>
      </bottom>
      <diagonal/>
    </border>
    <border>
      <left style="thin">
        <color theme="4" tint="-0.499984740745262"/>
      </left>
      <right/>
      <top/>
      <bottom style="dotted">
        <color theme="4" tint="-0.499984740745262"/>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33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20" xfId="0" applyFont="1" applyBorder="1" applyAlignment="1">
      <alignment horizontal="center"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xf>
    <xf numFmtId="0" fontId="11" fillId="0" borderId="0" xfId="0" applyFont="1" applyAlignment="1">
      <alignment horizontal="right"/>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164" fontId="3" fillId="0" borderId="0" xfId="0" applyNumberFormat="1" applyFont="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2" fillId="0" borderId="0" xfId="0" applyFont="1" applyAlignment="1">
      <alignment horizontal="center"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3" fillId="0" borderId="0" xfId="0" applyFont="1" applyAlignment="1">
      <alignment horizontal="center"/>
    </xf>
    <xf numFmtId="0" fontId="14" fillId="0" borderId="0" xfId="0" applyFont="1"/>
    <xf numFmtId="0" fontId="8" fillId="0" borderId="0" xfId="0" applyFont="1"/>
    <xf numFmtId="0" fontId="8" fillId="0" borderId="0" xfId="0" applyFont="1" applyAlignment="1">
      <alignment horizontal="right"/>
    </xf>
    <xf numFmtId="0" fontId="3" fillId="5" borderId="0" xfId="0" applyFont="1" applyFill="1"/>
    <xf numFmtId="0" fontId="22"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10" borderId="30" xfId="0" applyFont="1" applyFill="1" applyBorder="1" applyAlignment="1">
      <alignment vertical="center"/>
    </xf>
    <xf numFmtId="0" fontId="3" fillId="11" borderId="32" xfId="0" applyFont="1" applyFill="1" applyBorder="1" applyAlignment="1">
      <alignment vertical="center"/>
    </xf>
    <xf numFmtId="0" fontId="3" fillId="8" borderId="32" xfId="0" applyFont="1" applyFill="1" applyBorder="1" applyAlignment="1">
      <alignment vertical="center"/>
    </xf>
    <xf numFmtId="0" fontId="3" fillId="3" borderId="32" xfId="0" applyFont="1" applyFill="1" applyBorder="1" applyAlignment="1">
      <alignment vertical="center"/>
    </xf>
    <xf numFmtId="0" fontId="3" fillId="7" borderId="34" xfId="0" applyFont="1" applyFill="1" applyBorder="1" applyAlignment="1">
      <alignment vertical="center"/>
    </xf>
    <xf numFmtId="0" fontId="13"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5" xfId="0" applyFont="1" applyBorder="1" applyAlignment="1">
      <alignment vertical="center"/>
    </xf>
    <xf numFmtId="0" fontId="26" fillId="0" borderId="6" xfId="0" applyFont="1" applyBorder="1" applyAlignment="1">
      <alignment horizontal="center" vertical="center"/>
    </xf>
    <xf numFmtId="0" fontId="26" fillId="0" borderId="0" xfId="0" applyFont="1" applyAlignment="1">
      <alignment horizontal="center" vertical="center"/>
    </xf>
    <xf numFmtId="0" fontId="25" fillId="0" borderId="0" xfId="0" applyFont="1" applyAlignment="1">
      <alignment vertical="center"/>
    </xf>
    <xf numFmtId="0" fontId="24" fillId="0" borderId="6" xfId="0" applyFont="1" applyBorder="1" applyAlignment="1">
      <alignment vertical="center"/>
    </xf>
    <xf numFmtId="41" fontId="24" fillId="0" borderId="0" xfId="1" applyFont="1" applyAlignment="1">
      <alignment vertical="center"/>
    </xf>
    <xf numFmtId="0" fontId="33" fillId="0" borderId="0" xfId="0" applyFont="1" applyAlignment="1">
      <alignment horizontal="center" vertical="top"/>
    </xf>
    <xf numFmtId="0" fontId="33" fillId="0" borderId="0" xfId="0" applyFont="1" applyAlignment="1">
      <alignment horizontal="center" vertical="center"/>
    </xf>
    <xf numFmtId="0" fontId="24" fillId="0" borderId="23" xfId="0" applyFont="1" applyBorder="1" applyAlignment="1">
      <alignment vertical="center"/>
    </xf>
    <xf numFmtId="0" fontId="33" fillId="0" borderId="23" xfId="0" applyFont="1" applyBorder="1" applyAlignment="1">
      <alignment vertical="center"/>
    </xf>
    <xf numFmtId="0" fontId="24" fillId="0" borderId="23" xfId="0" applyFont="1" applyBorder="1" applyAlignment="1">
      <alignment vertical="top"/>
    </xf>
    <xf numFmtId="0" fontId="21" fillId="0" borderId="0" xfId="0" applyFont="1" applyAlignment="1">
      <alignment horizontal="center" vertical="top"/>
    </xf>
    <xf numFmtId="0" fontId="24" fillId="0" borderId="42" xfId="0" applyFont="1" applyBorder="1" applyAlignment="1">
      <alignment vertical="center"/>
    </xf>
    <xf numFmtId="0" fontId="10" fillId="0" borderId="20" xfId="0" applyFont="1" applyBorder="1" applyAlignment="1">
      <alignment horizontal="center" vertical="center" wrapText="1"/>
    </xf>
    <xf numFmtId="0" fontId="31" fillId="5" borderId="58" xfId="0" applyFont="1" applyFill="1" applyBorder="1" applyAlignment="1">
      <alignment horizontal="center" vertical="center" wrapText="1"/>
    </xf>
    <xf numFmtId="0" fontId="32" fillId="0" borderId="58" xfId="0" applyFont="1" applyBorder="1" applyAlignment="1">
      <alignment horizontal="center" vertical="center"/>
    </xf>
    <xf numFmtId="0" fontId="31" fillId="5" borderId="59" xfId="0" applyFont="1" applyFill="1" applyBorder="1" applyAlignment="1">
      <alignment horizontal="center" vertical="center" wrapText="1"/>
    </xf>
    <xf numFmtId="0" fontId="32" fillId="0" borderId="59" xfId="0" applyFont="1" applyBorder="1" applyAlignment="1">
      <alignment horizontal="center" vertical="center"/>
    </xf>
    <xf numFmtId="0" fontId="31" fillId="5" borderId="61" xfId="0" applyFont="1" applyFill="1" applyBorder="1" applyAlignment="1">
      <alignment horizontal="center" vertical="center" wrapText="1"/>
    </xf>
    <xf numFmtId="0" fontId="32" fillId="0" borderId="61" xfId="0" applyFont="1" applyBorder="1" applyAlignment="1">
      <alignment horizontal="center" vertical="center"/>
    </xf>
    <xf numFmtId="0" fontId="31" fillId="5" borderId="62" xfId="0" applyFont="1" applyFill="1" applyBorder="1" applyAlignment="1">
      <alignment horizontal="center" vertical="center" wrapText="1"/>
    </xf>
    <xf numFmtId="0" fontId="31" fillId="5" borderId="63" xfId="0" applyFont="1" applyFill="1" applyBorder="1" applyAlignment="1">
      <alignment horizontal="center" vertical="center" wrapText="1"/>
    </xf>
    <xf numFmtId="0" fontId="32" fillId="0" borderId="63" xfId="0" applyFont="1" applyBorder="1" applyAlignment="1">
      <alignment horizontal="center" vertical="center"/>
    </xf>
    <xf numFmtId="0" fontId="31" fillId="5" borderId="65" xfId="0" applyFont="1" applyFill="1" applyBorder="1" applyAlignment="1">
      <alignment horizontal="center" vertical="center" wrapText="1"/>
    </xf>
    <xf numFmtId="0" fontId="32" fillId="0" borderId="65" xfId="0" applyFont="1" applyBorder="1" applyAlignment="1">
      <alignment horizontal="center" vertical="center"/>
    </xf>
    <xf numFmtId="0" fontId="31" fillId="5" borderId="66" xfId="0" applyFont="1" applyFill="1" applyBorder="1" applyAlignment="1">
      <alignment horizontal="center" vertical="center" wrapText="1"/>
    </xf>
    <xf numFmtId="0" fontId="32" fillId="0" borderId="66" xfId="0" applyFont="1" applyBorder="1" applyAlignment="1">
      <alignment horizontal="center" vertical="center"/>
    </xf>
    <xf numFmtId="0" fontId="31" fillId="5" borderId="67" xfId="0" applyFont="1" applyFill="1" applyBorder="1" applyAlignment="1">
      <alignment horizontal="center" vertical="center" wrapText="1"/>
    </xf>
    <xf numFmtId="0" fontId="32" fillId="0" borderId="67" xfId="0" applyFont="1" applyBorder="1" applyAlignment="1">
      <alignment horizontal="center" vertical="center"/>
    </xf>
    <xf numFmtId="0" fontId="31" fillId="5" borderId="68" xfId="0" applyFont="1" applyFill="1" applyBorder="1" applyAlignment="1">
      <alignment horizontal="center" vertical="center" wrapText="1"/>
    </xf>
    <xf numFmtId="0" fontId="32" fillId="0" borderId="68" xfId="0" applyFont="1" applyBorder="1" applyAlignment="1">
      <alignment horizontal="center" vertical="center"/>
    </xf>
    <xf numFmtId="0" fontId="31" fillId="5" borderId="69" xfId="0" applyFont="1" applyFill="1" applyBorder="1" applyAlignment="1">
      <alignment horizontal="center" vertical="center" wrapText="1"/>
    </xf>
    <xf numFmtId="0" fontId="32" fillId="0" borderId="69" xfId="0" applyFont="1" applyBorder="1" applyAlignment="1">
      <alignment horizontal="center" vertical="center"/>
    </xf>
    <xf numFmtId="0" fontId="31" fillId="5" borderId="70" xfId="0" applyFont="1" applyFill="1" applyBorder="1" applyAlignment="1">
      <alignment horizontal="center" vertical="center" wrapText="1"/>
    </xf>
    <xf numFmtId="0" fontId="32" fillId="0" borderId="70" xfId="0" applyFont="1" applyBorder="1" applyAlignment="1">
      <alignment horizontal="center" vertical="center"/>
    </xf>
    <xf numFmtId="0" fontId="31" fillId="5" borderId="71" xfId="0" applyFont="1" applyFill="1" applyBorder="1" applyAlignment="1">
      <alignment horizontal="center" vertical="center" wrapText="1"/>
    </xf>
    <xf numFmtId="0" fontId="32" fillId="0" borderId="71" xfId="0" applyFont="1" applyBorder="1" applyAlignment="1">
      <alignment horizontal="center" vertical="center"/>
    </xf>
    <xf numFmtId="0" fontId="31" fillId="5" borderId="73" xfId="0" applyFont="1" applyFill="1" applyBorder="1" applyAlignment="1">
      <alignment horizontal="center" vertical="center" wrapText="1"/>
    </xf>
    <xf numFmtId="0" fontId="32" fillId="0" borderId="73" xfId="0" applyFont="1" applyBorder="1" applyAlignment="1">
      <alignment horizontal="center" vertical="center"/>
    </xf>
    <xf numFmtId="0" fontId="31" fillId="5" borderId="78" xfId="0" applyFont="1" applyFill="1" applyBorder="1" applyAlignment="1">
      <alignment horizontal="center" vertical="center" wrapText="1"/>
    </xf>
    <xf numFmtId="0" fontId="32" fillId="0" borderId="78" xfId="0" applyFont="1" applyBorder="1" applyAlignment="1">
      <alignment horizontal="center" vertical="center"/>
    </xf>
    <xf numFmtId="0" fontId="24" fillId="0" borderId="24" xfId="0" applyFont="1" applyBorder="1" applyAlignment="1">
      <alignment vertical="center"/>
    </xf>
    <xf numFmtId="0" fontId="31" fillId="5" borderId="82" xfId="0" applyFont="1" applyFill="1" applyBorder="1" applyAlignment="1">
      <alignment horizontal="center" vertical="center" wrapText="1"/>
    </xf>
    <xf numFmtId="0" fontId="32" fillId="0" borderId="82" xfId="0" applyFont="1" applyBorder="1" applyAlignment="1">
      <alignment horizontal="center" vertical="center"/>
    </xf>
    <xf numFmtId="0" fontId="31" fillId="5" borderId="87" xfId="0" applyFont="1" applyFill="1" applyBorder="1" applyAlignment="1">
      <alignment horizontal="center" vertical="center" wrapText="1"/>
    </xf>
    <xf numFmtId="0" fontId="32" fillId="0" borderId="87" xfId="0" applyFont="1" applyBorder="1" applyAlignment="1">
      <alignment horizontal="center" vertical="center"/>
    </xf>
    <xf numFmtId="0" fontId="24" fillId="0" borderId="17" xfId="0" applyFont="1" applyBorder="1" applyAlignment="1">
      <alignment vertical="center"/>
    </xf>
    <xf numFmtId="0" fontId="24" fillId="0" borderId="18" xfId="0" applyFont="1" applyBorder="1" applyAlignment="1">
      <alignment vertical="center"/>
    </xf>
    <xf numFmtId="0" fontId="24" fillId="0" borderId="18" xfId="0" applyFont="1" applyBorder="1" applyAlignment="1">
      <alignment vertical="top"/>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xf>
    <xf numFmtId="0" fontId="7" fillId="0" borderId="93" xfId="0" applyFont="1" applyBorder="1" applyAlignment="1">
      <alignment horizontal="left" vertical="center" wrapText="1"/>
    </xf>
    <xf numFmtId="0" fontId="8" fillId="0" borderId="93" xfId="0" applyFont="1" applyBorder="1" applyAlignment="1">
      <alignment vertical="center"/>
    </xf>
    <xf numFmtId="0" fontId="3" fillId="0" borderId="93" xfId="0" applyFont="1" applyBorder="1" applyAlignment="1">
      <alignment vertical="center"/>
    </xf>
    <xf numFmtId="0" fontId="18" fillId="0" borderId="94" xfId="0" applyFont="1" applyBorder="1" applyAlignment="1">
      <alignment horizontal="center" vertical="center" wrapText="1"/>
    </xf>
    <xf numFmtId="0" fontId="30" fillId="0" borderId="95" xfId="0" applyFont="1" applyBorder="1" applyAlignment="1">
      <alignment vertical="top" wrapText="1"/>
    </xf>
    <xf numFmtId="0" fontId="30" fillId="0" borderId="96" xfId="0" applyFont="1" applyBorder="1" applyAlignment="1">
      <alignment vertical="top" wrapText="1"/>
    </xf>
    <xf numFmtId="0" fontId="18" fillId="0" borderId="97" xfId="0" applyFont="1" applyBorder="1" applyAlignment="1">
      <alignment horizontal="center" vertical="center" wrapText="1"/>
    </xf>
    <xf numFmtId="0" fontId="30" fillId="0" borderId="98" xfId="0" applyFont="1" applyBorder="1" applyAlignment="1">
      <alignment vertical="top" wrapText="1"/>
    </xf>
    <xf numFmtId="0" fontId="18" fillId="0" borderId="99" xfId="0" applyFont="1" applyBorder="1" applyAlignment="1">
      <alignment horizontal="center" vertical="center" wrapText="1"/>
    </xf>
    <xf numFmtId="0" fontId="7" fillId="0" borderId="100" xfId="0" applyFont="1" applyBorder="1" applyAlignment="1">
      <alignment horizontal="left" vertical="center" wrapText="1"/>
    </xf>
    <xf numFmtId="0" fontId="8" fillId="0" borderId="100" xfId="0" applyFont="1" applyBorder="1" applyAlignment="1">
      <alignment vertical="center"/>
    </xf>
    <xf numFmtId="0" fontId="7" fillId="0" borderId="101" xfId="0" applyFont="1" applyBorder="1" applyAlignment="1">
      <alignment horizontal="left" vertical="center" wrapText="1"/>
    </xf>
    <xf numFmtId="0" fontId="8" fillId="0" borderId="101" xfId="0" applyFont="1" applyBorder="1" applyAlignment="1">
      <alignment vertical="center"/>
    </xf>
    <xf numFmtId="0" fontId="30" fillId="0" borderId="102" xfId="0" applyFont="1" applyBorder="1" applyAlignment="1">
      <alignment vertical="top" wrapText="1"/>
    </xf>
    <xf numFmtId="0" fontId="18" fillId="0" borderId="103" xfId="0" applyFont="1" applyBorder="1" applyAlignment="1">
      <alignment horizontal="center" vertical="center" wrapText="1"/>
    </xf>
    <xf numFmtId="0" fontId="7" fillId="0" borderId="104" xfId="0" applyFont="1" applyBorder="1" applyAlignment="1">
      <alignment horizontal="left" vertical="center" wrapText="1"/>
    </xf>
    <xf numFmtId="0" fontId="8" fillId="0" borderId="104"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0" fontId="30" fillId="0" borderId="107" xfId="0" applyFont="1" applyBorder="1" applyAlignment="1">
      <alignment vertical="top" wrapText="1"/>
    </xf>
    <xf numFmtId="0" fontId="18" fillId="0" borderId="108" xfId="0" applyFont="1" applyBorder="1" applyAlignment="1">
      <alignment horizontal="center" vertical="center" wrapText="1"/>
    </xf>
    <xf numFmtId="0" fontId="7" fillId="0" borderId="109" xfId="0" applyFont="1" applyBorder="1" applyAlignment="1">
      <alignment horizontal="left" vertical="center" wrapText="1"/>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30" fillId="0" borderId="113" xfId="0" applyFont="1" applyBorder="1" applyAlignment="1">
      <alignment vertical="top" wrapText="1"/>
    </xf>
    <xf numFmtId="0" fontId="18" fillId="0" borderId="114" xfId="0" applyFont="1" applyBorder="1" applyAlignment="1">
      <alignment horizontal="center" vertical="center" wrapText="1"/>
    </xf>
    <xf numFmtId="0" fontId="7" fillId="0" borderId="115" xfId="0" applyFont="1" applyBorder="1" applyAlignment="1">
      <alignment horizontal="left" vertical="center" wrapText="1"/>
    </xf>
    <xf numFmtId="0" fontId="8" fillId="0" borderId="115" xfId="0" applyFont="1" applyBorder="1" applyAlignment="1">
      <alignment vertical="center"/>
    </xf>
    <xf numFmtId="0" fontId="8" fillId="0" borderId="116" xfId="0" applyFont="1" applyBorder="1" applyAlignment="1">
      <alignment vertical="center"/>
    </xf>
    <xf numFmtId="0" fontId="30" fillId="0" borderId="117" xfId="0" applyFont="1" applyBorder="1" applyAlignment="1">
      <alignment vertical="top" wrapText="1"/>
    </xf>
    <xf numFmtId="0" fontId="18" fillId="0" borderId="118" xfId="0" applyFont="1" applyBorder="1" applyAlignment="1">
      <alignment horizontal="center" vertical="center" wrapText="1"/>
    </xf>
    <xf numFmtId="0" fontId="7" fillId="0" borderId="119" xfId="0" applyFont="1" applyBorder="1" applyAlignment="1">
      <alignment horizontal="left" vertical="center" wrapText="1"/>
    </xf>
    <xf numFmtId="0" fontId="8" fillId="0" borderId="119" xfId="0" applyFont="1" applyBorder="1" applyAlignment="1">
      <alignment vertical="center"/>
    </xf>
    <xf numFmtId="0" fontId="8" fillId="0" borderId="120" xfId="0" applyFont="1" applyBorder="1" applyAlignment="1">
      <alignment vertical="center"/>
    </xf>
    <xf numFmtId="0" fontId="3" fillId="0" borderId="106" xfId="0" applyFont="1" applyBorder="1" applyAlignment="1">
      <alignment vertical="center"/>
    </xf>
    <xf numFmtId="0" fontId="3" fillId="0" borderId="109" xfId="0" applyFont="1" applyBorder="1" applyAlignment="1">
      <alignment vertical="center"/>
    </xf>
    <xf numFmtId="0" fontId="3" fillId="0" borderId="110" xfId="0" applyFont="1" applyBorder="1" applyAlignment="1">
      <alignment vertical="center"/>
    </xf>
    <xf numFmtId="0" fontId="3" fillId="0" borderId="100" xfId="0" applyFont="1" applyBorder="1" applyAlignment="1">
      <alignment vertical="center"/>
    </xf>
    <xf numFmtId="0" fontId="3" fillId="0" borderId="111" xfId="0" applyFont="1" applyBorder="1" applyAlignment="1">
      <alignment vertical="center"/>
    </xf>
    <xf numFmtId="0" fontId="3" fillId="0" borderId="101" xfId="0" applyFont="1" applyBorder="1" applyAlignment="1">
      <alignment vertical="center"/>
    </xf>
    <xf numFmtId="0" fontId="3" fillId="0" borderId="112" xfId="0" applyFont="1" applyBorder="1" applyAlignment="1">
      <alignment vertical="center"/>
    </xf>
    <xf numFmtId="0" fontId="21" fillId="0" borderId="104" xfId="0" applyFont="1" applyBorder="1" applyAlignment="1">
      <alignment horizontal="center" vertical="center"/>
    </xf>
    <xf numFmtId="0" fontId="3" fillId="0" borderId="104" xfId="0" applyFont="1" applyBorder="1" applyAlignment="1">
      <alignment vertical="center"/>
    </xf>
    <xf numFmtId="0" fontId="3" fillId="0" borderId="105" xfId="0" applyFont="1" applyBorder="1" applyAlignment="1">
      <alignment vertical="center"/>
    </xf>
    <xf numFmtId="0" fontId="29" fillId="5" borderId="0" xfId="0" applyFont="1" applyFill="1"/>
    <xf numFmtId="0" fontId="8" fillId="0" borderId="93" xfId="0" applyFont="1" applyBorder="1" applyAlignment="1">
      <alignment vertical="center" wrapText="1"/>
    </xf>
    <xf numFmtId="0" fontId="8" fillId="0" borderId="109" xfId="0" applyFont="1" applyBorder="1" applyAlignment="1">
      <alignment wrapText="1"/>
    </xf>
    <xf numFmtId="0" fontId="29" fillId="5" borderId="0" xfId="0" applyFont="1" applyFill="1" applyAlignment="1">
      <alignment horizontal="left"/>
    </xf>
    <xf numFmtId="0" fontId="3" fillId="5" borderId="0" xfId="0" applyFont="1" applyFill="1" applyAlignment="1">
      <alignment horizontal="left"/>
    </xf>
    <xf numFmtId="0" fontId="22" fillId="12" borderId="0" xfId="0" applyFont="1" applyFill="1" applyAlignment="1">
      <alignment horizontal="center" vertical="center"/>
    </xf>
    <xf numFmtId="49" fontId="41" fillId="4" borderId="0" xfId="2" applyNumberFormat="1" applyFont="1" applyFill="1" applyBorder="1" applyAlignment="1">
      <alignment horizontal="center" vertical="center"/>
    </xf>
    <xf numFmtId="0" fontId="21" fillId="0" borderId="0" xfId="0" applyFont="1" applyAlignment="1">
      <alignment horizontal="center" vertical="center"/>
    </xf>
    <xf numFmtId="0" fontId="12" fillId="4" borderId="0" xfId="0" applyFont="1" applyFill="1" applyAlignment="1">
      <alignment horizontal="center" vertical="center"/>
    </xf>
    <xf numFmtId="0" fontId="1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vertical="top" wrapText="1"/>
    </xf>
    <xf numFmtId="0" fontId="40" fillId="0" borderId="10" xfId="0" applyFont="1" applyBorder="1" applyAlignment="1">
      <alignment horizontal="center" vertical="center" wrapText="1"/>
    </xf>
    <xf numFmtId="0" fontId="40" fillId="0" borderId="15" xfId="0" applyFont="1" applyBorder="1" applyAlignment="1">
      <alignment horizontal="center" vertical="center" wrapText="1"/>
    </xf>
    <xf numFmtId="164" fontId="12" fillId="0" borderId="10"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164" fontId="29" fillId="0" borderId="53" xfId="0" applyNumberFormat="1" applyFont="1" applyBorder="1" applyAlignment="1">
      <alignment horizontal="center" vertical="center" wrapText="1"/>
    </xf>
    <xf numFmtId="164" fontId="29" fillId="0" borderId="50" xfId="0" applyNumberFormat="1" applyFont="1" applyBorder="1" applyAlignment="1">
      <alignment horizontal="center" vertical="center" wrapText="1"/>
    </xf>
    <xf numFmtId="164" fontId="29" fillId="0" borderId="52" xfId="0" applyNumberFormat="1" applyFont="1" applyBorder="1" applyAlignment="1">
      <alignment horizontal="center" vertical="center" wrapText="1"/>
    </xf>
    <xf numFmtId="164" fontId="29" fillId="0" borderId="51" xfId="0" applyNumberFormat="1" applyFont="1" applyBorder="1" applyAlignment="1">
      <alignment horizontal="center" vertical="center" wrapText="1"/>
    </xf>
    <xf numFmtId="164" fontId="29" fillId="9" borderId="50" xfId="0" applyNumberFormat="1" applyFont="1" applyFill="1" applyBorder="1" applyAlignment="1">
      <alignment horizontal="center" vertical="center" wrapText="1"/>
    </xf>
    <xf numFmtId="0" fontId="9" fillId="12" borderId="0" xfId="0" applyFont="1" applyFill="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8" fillId="5" borderId="11" xfId="0" applyFont="1" applyFill="1" applyBorder="1" applyAlignment="1">
      <alignment horizontal="center" vertical="center"/>
    </xf>
    <xf numFmtId="0" fontId="28" fillId="5" borderId="12" xfId="0" applyFont="1" applyFill="1" applyBorder="1" applyAlignment="1">
      <alignment horizontal="center" vertical="center"/>
    </xf>
    <xf numFmtId="164" fontId="27" fillId="0" borderId="11" xfId="0" applyNumberFormat="1" applyFont="1" applyBorder="1" applyAlignment="1">
      <alignment horizontal="center" vertical="center"/>
    </xf>
    <xf numFmtId="164" fontId="27" fillId="0" borderId="12" xfId="0" applyNumberFormat="1" applyFont="1" applyBorder="1" applyAlignment="1">
      <alignment horizontal="center" vertical="center"/>
    </xf>
    <xf numFmtId="164" fontId="27" fillId="0" borderId="13" xfId="0" applyNumberFormat="1" applyFont="1" applyBorder="1" applyAlignment="1">
      <alignment horizontal="center" vertical="center"/>
    </xf>
    <xf numFmtId="0" fontId="35" fillId="13" borderId="131" xfId="0" applyFont="1" applyFill="1" applyBorder="1" applyAlignment="1">
      <alignment horizontal="center" vertical="center" wrapText="1"/>
    </xf>
    <xf numFmtId="0" fontId="35" fillId="13" borderId="134" xfId="0" applyFont="1" applyFill="1" applyBorder="1" applyAlignment="1">
      <alignment horizontal="center" vertical="center" wrapText="1"/>
    </xf>
    <xf numFmtId="0" fontId="2" fillId="13" borderId="132" xfId="0" applyFont="1" applyFill="1" applyBorder="1" applyAlignment="1">
      <alignment horizontal="center" vertical="center" wrapText="1"/>
    </xf>
    <xf numFmtId="0" fontId="2" fillId="13" borderId="135" xfId="0" applyFont="1" applyFill="1" applyBorder="1" applyAlignment="1">
      <alignment horizontal="center" vertical="center" wrapText="1"/>
    </xf>
    <xf numFmtId="0" fontId="35" fillId="13" borderId="130" xfId="0" applyFont="1" applyFill="1" applyBorder="1" applyAlignment="1">
      <alignment horizontal="center" vertical="center" wrapText="1"/>
    </xf>
    <xf numFmtId="0" fontId="36" fillId="13" borderId="133" xfId="0" applyFont="1" applyFill="1" applyBorder="1" applyAlignment="1">
      <alignment horizontal="center" vertical="center" wrapText="1"/>
    </xf>
    <xf numFmtId="0" fontId="36" fillId="13" borderId="134" xfId="0" applyFont="1" applyFill="1" applyBorder="1" applyAlignment="1">
      <alignment horizontal="center" vertical="center" wrapText="1"/>
    </xf>
    <xf numFmtId="0" fontId="24" fillId="0" borderId="26" xfId="0" applyFont="1" applyBorder="1" applyAlignment="1">
      <alignment horizontal="center" vertical="center"/>
    </xf>
    <xf numFmtId="164" fontId="29" fillId="0" borderId="49" xfId="0" applyNumberFormat="1" applyFont="1" applyBorder="1" applyAlignment="1">
      <alignment horizontal="center" vertical="center" wrapText="1"/>
    </xf>
    <xf numFmtId="164" fontId="29" fillId="0" borderId="54" xfId="0" applyNumberFormat="1"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89" xfId="0" applyFont="1" applyBorder="1" applyAlignment="1">
      <alignment horizontal="center" vertical="center" wrapText="1"/>
    </xf>
    <xf numFmtId="164" fontId="29" fillId="0" borderId="90" xfId="0" applyNumberFormat="1" applyFont="1" applyBorder="1" applyAlignment="1">
      <alignment horizontal="center" vertical="center" wrapText="1"/>
    </xf>
    <xf numFmtId="164" fontId="29" fillId="0" borderId="91" xfId="0" applyNumberFormat="1" applyFont="1" applyBorder="1" applyAlignment="1">
      <alignment horizontal="center" vertical="center" wrapText="1"/>
    </xf>
    <xf numFmtId="164" fontId="29" fillId="0" borderId="92" xfId="0" applyNumberFormat="1" applyFont="1" applyBorder="1" applyAlignment="1">
      <alignment horizontal="center" vertical="center" wrapText="1"/>
    </xf>
    <xf numFmtId="164" fontId="29" fillId="0" borderId="74" xfId="0" applyNumberFormat="1" applyFont="1" applyBorder="1" applyAlignment="1">
      <alignment horizontal="center" vertical="center" wrapText="1"/>
    </xf>
    <xf numFmtId="164" fontId="29" fillId="0" borderId="75" xfId="0" applyNumberFormat="1" applyFont="1" applyBorder="1" applyAlignment="1">
      <alignment horizontal="center" vertical="center" wrapText="1"/>
    </xf>
    <xf numFmtId="164" fontId="29" fillId="0" borderId="76" xfId="0" applyNumberFormat="1" applyFont="1" applyBorder="1" applyAlignment="1">
      <alignment horizontal="center" vertical="center" wrapText="1"/>
    </xf>
    <xf numFmtId="164" fontId="37" fillId="0" borderId="55" xfId="0" applyNumberFormat="1" applyFont="1" applyBorder="1" applyAlignment="1">
      <alignment horizontal="center" vertical="center"/>
    </xf>
    <xf numFmtId="164" fontId="37" fillId="0" borderId="57" xfId="0" applyNumberFormat="1" applyFont="1" applyBorder="1" applyAlignment="1">
      <alignment horizontal="center" vertical="center"/>
    </xf>
    <xf numFmtId="164" fontId="37" fillId="0" borderId="84" xfId="0" applyNumberFormat="1" applyFont="1" applyBorder="1" applyAlignment="1">
      <alignment horizontal="center" vertical="center"/>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164" fontId="12" fillId="0" borderId="83" xfId="0" applyNumberFormat="1"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83" xfId="0" applyFont="1" applyBorder="1" applyAlignment="1">
      <alignment horizontal="center" vertical="center" wrapText="1"/>
    </xf>
    <xf numFmtId="164" fontId="29" fillId="0" borderId="55" xfId="0" applyNumberFormat="1" applyFont="1" applyBorder="1" applyAlignment="1">
      <alignment horizontal="center" vertical="center" wrapText="1"/>
    </xf>
    <xf numFmtId="164" fontId="29" fillId="0" borderId="57" xfId="0" applyNumberFormat="1" applyFont="1" applyBorder="1" applyAlignment="1">
      <alignment horizontal="center" vertical="center" wrapText="1"/>
    </xf>
    <xf numFmtId="164" fontId="29" fillId="0" borderId="84" xfId="0" applyNumberFormat="1" applyFont="1" applyBorder="1" applyAlignment="1">
      <alignment horizontal="center" vertical="center" wrapText="1"/>
    </xf>
    <xf numFmtId="164" fontId="29" fillId="0" borderId="86" xfId="0" applyNumberFormat="1" applyFont="1" applyBorder="1" applyAlignment="1">
      <alignment horizontal="center" vertical="center" wrapText="1"/>
    </xf>
    <xf numFmtId="164" fontId="29" fillId="0" borderId="56" xfId="0" applyNumberFormat="1" applyFont="1" applyBorder="1" applyAlignment="1">
      <alignment horizontal="center" vertical="center" wrapText="1"/>
    </xf>
    <xf numFmtId="164" fontId="29" fillId="0" borderId="77" xfId="0" applyNumberFormat="1" applyFont="1" applyBorder="1" applyAlignment="1">
      <alignment horizontal="center" vertical="center" wrapText="1"/>
    </xf>
    <xf numFmtId="164" fontId="38" fillId="0" borderId="46" xfId="0" applyNumberFormat="1" applyFont="1" applyBorder="1" applyAlignment="1">
      <alignment horizontal="center" vertical="center"/>
    </xf>
    <xf numFmtId="164" fontId="38" fillId="0" borderId="47" xfId="0" applyNumberFormat="1" applyFont="1" applyBorder="1" applyAlignment="1">
      <alignment horizontal="center" vertical="center"/>
    </xf>
    <xf numFmtId="164" fontId="38" fillId="0" borderId="83" xfId="0" applyNumberFormat="1" applyFont="1" applyBorder="1" applyAlignment="1">
      <alignment horizontal="center" vertical="center"/>
    </xf>
    <xf numFmtId="164" fontId="37" fillId="0" borderId="74" xfId="0" applyNumberFormat="1" applyFont="1" applyBorder="1" applyAlignment="1">
      <alignment horizontal="center" vertical="center"/>
    </xf>
    <xf numFmtId="164" fontId="37" fillId="0" borderId="75" xfId="0" applyNumberFormat="1" applyFont="1" applyBorder="1" applyAlignment="1">
      <alignment horizontal="center" vertical="center"/>
    </xf>
    <xf numFmtId="164" fontId="37" fillId="0" borderId="76" xfId="0" applyNumberFormat="1" applyFont="1" applyBorder="1" applyAlignment="1">
      <alignment horizontal="center" vertical="center"/>
    </xf>
    <xf numFmtId="164" fontId="37" fillId="0" borderId="56" xfId="0" applyNumberFormat="1" applyFont="1" applyBorder="1" applyAlignment="1">
      <alignment horizontal="center" vertical="center"/>
    </xf>
    <xf numFmtId="164" fontId="37" fillId="0" borderId="86" xfId="0" applyNumberFormat="1" applyFont="1" applyBorder="1" applyAlignment="1">
      <alignment horizontal="center" vertical="center"/>
    </xf>
    <xf numFmtId="164" fontId="37" fillId="0" borderId="80" xfId="0" applyNumberFormat="1" applyFont="1" applyBorder="1" applyAlignment="1">
      <alignment horizontal="center" vertical="center"/>
    </xf>
    <xf numFmtId="0" fontId="40" fillId="0" borderId="88"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81" xfId="0" applyFont="1" applyBorder="1" applyAlignment="1">
      <alignment horizontal="center" vertical="center" wrapText="1"/>
    </xf>
    <xf numFmtId="164" fontId="38" fillId="0" borderId="88" xfId="0" applyNumberFormat="1" applyFont="1" applyBorder="1" applyAlignment="1">
      <alignment horizontal="center" vertical="center"/>
    </xf>
    <xf numFmtId="164" fontId="38" fillId="0" borderId="48" xfId="0" applyNumberFormat="1" applyFont="1" applyBorder="1" applyAlignment="1">
      <alignment horizontal="center" vertical="center"/>
    </xf>
    <xf numFmtId="164" fontId="38" fillId="0" borderId="81" xfId="0" applyNumberFormat="1" applyFont="1" applyBorder="1" applyAlignment="1">
      <alignment horizontal="center" vertical="center"/>
    </xf>
    <xf numFmtId="0" fontId="21" fillId="0" borderId="0" xfId="0" applyFont="1" applyAlignment="1">
      <alignment horizontal="center"/>
    </xf>
    <xf numFmtId="0" fontId="39" fillId="0" borderId="0" xfId="0" applyFont="1" applyAlignment="1">
      <alignment horizontal="center"/>
    </xf>
    <xf numFmtId="0" fontId="3" fillId="0" borderId="0" xfId="0" applyFont="1" applyAlignment="1">
      <alignment horizontal="center"/>
    </xf>
    <xf numFmtId="0" fontId="34" fillId="0" borderId="46"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83"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1" xfId="0" applyFont="1" applyBorder="1" applyAlignment="1">
      <alignment horizontal="center" vertical="center" wrapText="1"/>
    </xf>
    <xf numFmtId="0" fontId="34" fillId="0" borderId="121" xfId="0" applyFont="1" applyBorder="1" applyAlignment="1">
      <alignment horizontal="center" vertical="center" wrapText="1"/>
    </xf>
    <xf numFmtId="0" fontId="34" fillId="0" borderId="48" xfId="0" applyFont="1" applyBorder="1" applyAlignment="1">
      <alignment horizontal="center" vertical="center" wrapText="1"/>
    </xf>
    <xf numFmtId="0" fontId="34" fillId="0" borderId="81"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86" xfId="0" applyFont="1" applyBorder="1" applyAlignment="1">
      <alignment horizontal="center" vertical="center" wrapText="1"/>
    </xf>
    <xf numFmtId="0" fontId="10" fillId="0" borderId="20" xfId="0" applyFont="1" applyBorder="1" applyAlignment="1">
      <alignment horizontal="center" vertical="center" wrapText="1"/>
    </xf>
    <xf numFmtId="0" fontId="2" fillId="13" borderId="126" xfId="0" applyFont="1" applyFill="1" applyBorder="1" applyAlignment="1">
      <alignment horizontal="center" vertical="center" wrapText="1"/>
    </xf>
    <xf numFmtId="0" fontId="2" fillId="13" borderId="128" xfId="0" applyFont="1" applyFill="1" applyBorder="1" applyAlignment="1">
      <alignment horizontal="center" vertical="center" wrapText="1"/>
    </xf>
    <xf numFmtId="0" fontId="2" fillId="13" borderId="127" xfId="0" applyFont="1" applyFill="1" applyBorder="1" applyAlignment="1">
      <alignment horizontal="center" vertical="center" wrapText="1"/>
    </xf>
    <xf numFmtId="0" fontId="2" fillId="13" borderId="129" xfId="0" applyFont="1" applyFill="1" applyBorder="1" applyAlignment="1">
      <alignment horizontal="center" vertical="center" wrapText="1"/>
    </xf>
    <xf numFmtId="0" fontId="2" fillId="14" borderId="125" xfId="0" applyFont="1" applyFill="1" applyBorder="1" applyAlignment="1">
      <alignment horizontal="center" vertical="center" wrapText="1"/>
    </xf>
    <xf numFmtId="0" fontId="2" fillId="14" borderId="139" xfId="0" applyFont="1" applyFill="1" applyBorder="1" applyAlignment="1">
      <alignment horizontal="center" vertical="center" wrapText="1"/>
    </xf>
    <xf numFmtId="0" fontId="2" fillId="14" borderId="136" xfId="0" applyFont="1" applyFill="1" applyBorder="1" applyAlignment="1">
      <alignment horizontal="center" vertical="center" wrapText="1"/>
    </xf>
    <xf numFmtId="0" fontId="2" fillId="14" borderId="137" xfId="0" applyFont="1" applyFill="1" applyBorder="1" applyAlignment="1">
      <alignment horizontal="center" vertical="center" wrapText="1"/>
    </xf>
    <xf numFmtId="0" fontId="2" fillId="14" borderId="123" xfId="0" applyFont="1" applyFill="1" applyBorder="1" applyAlignment="1">
      <alignment horizontal="center" vertical="center" wrapText="1"/>
    </xf>
    <xf numFmtId="0" fontId="2" fillId="14" borderId="138" xfId="0" applyFont="1" applyFill="1" applyBorder="1" applyAlignment="1">
      <alignment horizontal="center" vertical="center" wrapText="1"/>
    </xf>
    <xf numFmtId="0" fontId="2" fillId="6" borderId="124"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1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4" fillId="0" borderId="43"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5" xfId="0" applyFont="1" applyBorder="1" applyAlignment="1">
      <alignment horizontal="center" vertical="center" wrapText="1"/>
    </xf>
    <xf numFmtId="0" fontId="17" fillId="0" borderId="80" xfId="0" applyFont="1" applyBorder="1" applyAlignment="1">
      <alignment horizontal="center" vertical="center" wrapText="1"/>
    </xf>
    <xf numFmtId="0" fontId="0" fillId="0" borderId="0" xfId="0" applyAlignment="1">
      <alignment wrapText="1"/>
    </xf>
    <xf numFmtId="0" fontId="43" fillId="0" borderId="62" xfId="0" applyFont="1" applyBorder="1" applyAlignment="1">
      <alignment vertical="top" wrapText="1"/>
    </xf>
    <xf numFmtId="0" fontId="43" fillId="0" borderId="59" xfId="0" applyFont="1" applyBorder="1" applyAlignment="1">
      <alignment vertical="top" wrapText="1"/>
    </xf>
    <xf numFmtId="0" fontId="43" fillId="0" borderId="60" xfId="0" applyFont="1" applyBorder="1" applyAlignment="1">
      <alignment horizontal="justify" vertical="center"/>
    </xf>
    <xf numFmtId="0" fontId="43" fillId="0" borderId="63" xfId="0" applyFont="1" applyBorder="1" applyAlignment="1">
      <alignment vertical="top" wrapText="1"/>
    </xf>
    <xf numFmtId="0" fontId="43" fillId="0" borderId="64" xfId="0" applyFont="1" applyBorder="1" applyAlignment="1">
      <alignment vertical="top" wrapText="1"/>
    </xf>
    <xf numFmtId="0" fontId="43" fillId="0" borderId="61" xfId="0" applyFont="1" applyBorder="1" applyAlignment="1">
      <alignment vertical="top" wrapText="1"/>
    </xf>
    <xf numFmtId="0" fontId="43" fillId="0" borderId="65" xfId="0" applyFont="1" applyBorder="1" applyAlignment="1">
      <alignment vertical="top" wrapText="1"/>
    </xf>
    <xf numFmtId="0" fontId="43" fillId="0" borderId="66" xfId="0" applyFont="1" applyBorder="1" applyAlignment="1">
      <alignment vertical="top" wrapText="1"/>
    </xf>
    <xf numFmtId="0" fontId="43" fillId="0" borderId="70" xfId="0" applyFont="1" applyBorder="1" applyAlignment="1">
      <alignment vertical="top" wrapText="1"/>
    </xf>
    <xf numFmtId="0" fontId="43" fillId="0" borderId="82" xfId="0" applyFont="1" applyBorder="1" applyAlignment="1">
      <alignment vertical="top" wrapText="1"/>
    </xf>
    <xf numFmtId="0" fontId="43" fillId="0" borderId="58" xfId="0" applyFont="1" applyBorder="1" applyAlignment="1">
      <alignment vertical="top" wrapText="1"/>
    </xf>
    <xf numFmtId="0" fontId="43" fillId="0" borderId="72" xfId="0" applyFont="1" applyBorder="1" applyAlignment="1">
      <alignment vertical="top" wrapText="1"/>
    </xf>
    <xf numFmtId="0" fontId="43" fillId="0" borderId="67" xfId="0" applyFont="1" applyBorder="1" applyAlignment="1">
      <alignment vertical="top" wrapText="1"/>
    </xf>
    <xf numFmtId="0" fontId="43" fillId="0" borderId="85" xfId="0" applyFont="1" applyBorder="1" applyAlignment="1">
      <alignment vertical="top" wrapText="1"/>
    </xf>
    <xf numFmtId="0" fontId="43" fillId="0" borderId="78" xfId="0" applyFont="1" applyBorder="1" applyAlignment="1">
      <alignment vertical="top" wrapText="1"/>
    </xf>
    <xf numFmtId="0" fontId="44" fillId="0" borderId="10"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75" xfId="0" applyFont="1" applyBorder="1" applyAlignment="1">
      <alignment horizontal="center" vertical="center" wrapText="1"/>
    </xf>
    <xf numFmtId="0" fontId="44" fillId="0" borderId="89"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46"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79" xfId="0" applyFont="1" applyBorder="1" applyAlignment="1">
      <alignment horizontal="center" vertical="center" wrapText="1"/>
    </xf>
    <xf numFmtId="0" fontId="43" fillId="0" borderId="62" xfId="0" applyFont="1" applyBorder="1" applyAlignment="1">
      <alignment horizontal="center" vertical="center" wrapText="1"/>
    </xf>
    <xf numFmtId="164" fontId="29" fillId="15" borderId="55" xfId="0" applyNumberFormat="1" applyFont="1" applyFill="1" applyBorder="1" applyAlignment="1">
      <alignment horizontal="center" vertical="center" wrapText="1"/>
    </xf>
    <xf numFmtId="164" fontId="29" fillId="15" borderId="57" xfId="0" applyNumberFormat="1" applyFont="1" applyFill="1" applyBorder="1" applyAlignment="1">
      <alignment horizontal="center" vertical="center" wrapText="1"/>
    </xf>
    <xf numFmtId="164" fontId="29" fillId="15" borderId="56" xfId="0" applyNumberFormat="1" applyFont="1" applyFill="1" applyBorder="1" applyAlignment="1">
      <alignment horizontal="center" vertical="center" wrapText="1"/>
    </xf>
    <xf numFmtId="0" fontId="43" fillId="0" borderId="66" xfId="0" applyFont="1" applyBorder="1" applyAlignment="1">
      <alignment horizontal="center" vertical="center" wrapText="1"/>
    </xf>
  </cellXfs>
  <cellStyles count="3">
    <cellStyle name="Hipervínculo" xfId="2" builtinId="8"/>
    <cellStyle name="Millares [0]" xfId="1" builtinId="6"/>
    <cellStyle name="Normal" xfId="0" builtinId="0"/>
  </cellStyles>
  <dxfs count="360">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66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66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6600"/>
        </patternFill>
      </fill>
    </dxf>
    <dxf>
      <font>
        <b/>
        <i val="0"/>
        <color theme="0"/>
      </font>
      <fill>
        <patternFill>
          <bgColor rgb="FF0099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00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EE00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291541296"/>
        <c:axId val="17653341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5-5721-4910-B59E-7C900459639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xVal>
          <c:yVal>
            <c:numRef>
              <c:f>Gráficas!$L$34:$L$38</c:f>
              <c:numCache>
                <c:formatCode>0.0</c:formatCode>
                <c:ptCount val="5"/>
                <c:pt idx="0">
                  <c:v>92.8</c:v>
                </c:pt>
                <c:pt idx="1">
                  <c:v>96.785714285714292</c:v>
                </c:pt>
                <c:pt idx="2">
                  <c:v>84.347826086956516</c:v>
                </c:pt>
                <c:pt idx="3">
                  <c:v>89</c:v>
                </c:pt>
                <c:pt idx="4">
                  <c:v>90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291541296"/>
        <c:axId val="176533416"/>
      </c:scatterChart>
      <c:catAx>
        <c:axId val="29154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76533416"/>
        <c:crosses val="autoZero"/>
        <c:auto val="1"/>
        <c:lblAlgn val="ctr"/>
        <c:lblOffset val="100"/>
        <c:noMultiLvlLbl val="0"/>
      </c:catAx>
      <c:valAx>
        <c:axId val="1765334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9154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cat>
          <c:val>
            <c:numRef>
              <c:f>Gráficas!$K$57:$K$61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76533808"/>
        <c:axId val="26457168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xVal>
          <c:yVal>
            <c:numRef>
              <c:f>Gráficas!$L$57:$L$61</c:f>
              <c:numCache>
                <c:formatCode>0.0</c:formatCode>
                <c:ptCount val="5"/>
                <c:pt idx="0">
                  <c:v>90</c:v>
                </c:pt>
                <c:pt idx="1">
                  <c:v>90</c:v>
                </c:pt>
                <c:pt idx="2">
                  <c:v>94</c:v>
                </c:pt>
                <c:pt idx="3">
                  <c:v>95</c:v>
                </c:pt>
                <c:pt idx="4" formatCode="0.00">
                  <c:v>94</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76533808"/>
        <c:axId val="264571688"/>
      </c:scatterChart>
      <c:catAx>
        <c:axId val="17653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4571688"/>
        <c:crosses val="autoZero"/>
        <c:auto val="1"/>
        <c:lblAlgn val="ctr"/>
        <c:lblOffset val="100"/>
        <c:noMultiLvlLbl val="0"/>
      </c:catAx>
      <c:valAx>
        <c:axId val="2645716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765338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2-A10B-4A72-A719-F56008D874D3}"/>
              </c:ext>
            </c:extLst>
          </c:dPt>
          <c:cat>
            <c:strRef>
              <c:f>Gráficas!$I$12</c:f>
              <c:strCache>
                <c:ptCount val="1"/>
                <c:pt idx="0">
                  <c:v>POLÍTICA CONTROL INTERNO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262516928"/>
        <c:axId val="26251496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CONTROL INTERNO</c:v>
                </c:pt>
              </c:strCache>
            </c:strRef>
          </c:xVal>
          <c:yVal>
            <c:numRef>
              <c:f>Gráficas!$K$12</c:f>
              <c:numCache>
                <c:formatCode>0.0</c:formatCode>
                <c:ptCount val="1"/>
                <c:pt idx="0">
                  <c:v>90.924369747899163</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262516928"/>
        <c:axId val="262514968"/>
      </c:scatterChart>
      <c:catAx>
        <c:axId val="26251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2514968"/>
        <c:crosses val="autoZero"/>
        <c:auto val="1"/>
        <c:lblAlgn val="ctr"/>
        <c:lblOffset val="100"/>
        <c:noMultiLvlLbl val="0"/>
      </c:catAx>
      <c:valAx>
        <c:axId val="26251496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25169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Gráficas!$K$81:$K$85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B3-454B-A53F-C4ED6CBD32E9}"/>
            </c:ext>
          </c:extLst>
        </c:ser>
        <c:dLbls>
          <c:showLegendKey val="0"/>
          <c:showVal val="0"/>
          <c:showCatName val="0"/>
          <c:showSerName val="0"/>
          <c:showPercent val="0"/>
          <c:showBubbleSize val="0"/>
        </c:dLbls>
        <c:gapWidth val="150"/>
        <c:axId val="267614552"/>
        <c:axId val="28625580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8B3-454B-A53F-C4ED6CBD32E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18B3-454B-A53F-C4ED6CBD32E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18B3-454B-A53F-C4ED6CBD32E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Gráficas!$L$81:$L$85</c:f>
              <c:numCache>
                <c:formatCode>0.0</c:formatCode>
                <c:ptCount val="5"/>
                <c:pt idx="0">
                  <c:v>100</c:v>
                </c:pt>
                <c:pt idx="1">
                  <c:v>98</c:v>
                </c:pt>
                <c:pt idx="2" formatCode="General">
                  <c:v>97.5</c:v>
                </c:pt>
                <c:pt idx="3">
                  <c:v>95.555555555555557</c:v>
                </c:pt>
                <c:pt idx="4" formatCode="General">
                  <c:v>94</c:v>
                </c:pt>
              </c:numCache>
            </c:numRef>
          </c:yVal>
          <c:smooth val="0"/>
          <c:extLst>
            <c:ext xmlns:c16="http://schemas.microsoft.com/office/drawing/2014/chart" uri="{C3380CC4-5D6E-409C-BE32-E72D297353CC}">
              <c16:uniqueId val="{00000005-18B3-454B-A53F-C4ED6CBD32E9}"/>
            </c:ext>
          </c:extLst>
        </c:ser>
        <c:dLbls>
          <c:showLegendKey val="0"/>
          <c:showVal val="0"/>
          <c:showCatName val="0"/>
          <c:showSerName val="0"/>
          <c:showPercent val="0"/>
          <c:showBubbleSize val="0"/>
        </c:dLbls>
        <c:axId val="267614552"/>
        <c:axId val="286255808"/>
      </c:scatterChart>
      <c:catAx>
        <c:axId val="267614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86255808"/>
        <c:crosses val="autoZero"/>
        <c:auto val="1"/>
        <c:lblAlgn val="ctr"/>
        <c:lblOffset val="100"/>
        <c:noMultiLvlLbl val="0"/>
      </c:catAx>
      <c:valAx>
        <c:axId val="2862558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76145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Gráficas!$K$106:$K$110</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9D2-4FDF-82AC-CF45C09EEFB1}"/>
            </c:ext>
          </c:extLst>
        </c:ser>
        <c:dLbls>
          <c:showLegendKey val="0"/>
          <c:showVal val="0"/>
          <c:showCatName val="0"/>
          <c:showSerName val="0"/>
          <c:showPercent val="0"/>
          <c:showBubbleSize val="0"/>
        </c:dLbls>
        <c:gapWidth val="150"/>
        <c:axId val="265672264"/>
        <c:axId val="177662264"/>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9D2-4FDF-82AC-CF45C09EEFB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9D2-4FDF-82AC-CF45C09EEFB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9D2-4FDF-82AC-CF45C09EEFB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Gráficas!$L$106:$L$110</c:f>
              <c:numCache>
                <c:formatCode>0.0</c:formatCode>
                <c:ptCount val="5"/>
                <c:pt idx="0">
                  <c:v>90</c:v>
                </c:pt>
                <c:pt idx="1">
                  <c:v>90</c:v>
                </c:pt>
                <c:pt idx="2">
                  <c:v>80</c:v>
                </c:pt>
                <c:pt idx="3">
                  <c:v>80.625</c:v>
                </c:pt>
                <c:pt idx="4" formatCode="General">
                  <c:v>89</c:v>
                </c:pt>
              </c:numCache>
            </c:numRef>
          </c:yVal>
          <c:smooth val="0"/>
          <c:extLst>
            <c:ext xmlns:c16="http://schemas.microsoft.com/office/drawing/2014/chart" uri="{C3380CC4-5D6E-409C-BE32-E72D297353CC}">
              <c16:uniqueId val="{00000005-69D2-4FDF-82AC-CF45C09EEFB1}"/>
            </c:ext>
          </c:extLst>
        </c:ser>
        <c:dLbls>
          <c:showLegendKey val="0"/>
          <c:showVal val="0"/>
          <c:showCatName val="0"/>
          <c:showSerName val="0"/>
          <c:showPercent val="0"/>
          <c:showBubbleSize val="0"/>
        </c:dLbls>
        <c:axId val="265672264"/>
        <c:axId val="177662264"/>
      </c:scatterChart>
      <c:catAx>
        <c:axId val="265672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77662264"/>
        <c:crosses val="autoZero"/>
        <c:auto val="1"/>
        <c:lblAlgn val="ctr"/>
        <c:lblOffset val="100"/>
        <c:noMultiLvlLbl val="0"/>
      </c:catAx>
      <c:valAx>
        <c:axId val="1776622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656722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Gráficas!$K$131:$K$135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4A2-47A6-94FF-077F957EE89E}"/>
            </c:ext>
          </c:extLst>
        </c:ser>
        <c:dLbls>
          <c:showLegendKey val="0"/>
          <c:showVal val="0"/>
          <c:showCatName val="0"/>
          <c:showSerName val="0"/>
          <c:showPercent val="0"/>
          <c:showBubbleSize val="0"/>
        </c:dLbls>
        <c:gapWidth val="150"/>
        <c:axId val="297336008"/>
        <c:axId val="297336400"/>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4A2-47A6-94FF-077F957EE89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4A2-47A6-94FF-077F957EE89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4A2-47A6-94FF-077F957EE89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Gráficas!$L$131:$L$135</c:f>
              <c:numCache>
                <c:formatCode>0.0</c:formatCode>
                <c:ptCount val="5"/>
                <c:pt idx="0">
                  <c:v>90</c:v>
                </c:pt>
                <c:pt idx="1">
                  <c:v>80</c:v>
                </c:pt>
                <c:pt idx="2">
                  <c:v>90</c:v>
                </c:pt>
                <c:pt idx="3">
                  <c:v>90</c:v>
                </c:pt>
                <c:pt idx="4">
                  <c:v>90</c:v>
                </c:pt>
              </c:numCache>
            </c:numRef>
          </c:yVal>
          <c:smooth val="0"/>
          <c:extLst>
            <c:ext xmlns:c16="http://schemas.microsoft.com/office/drawing/2014/chart" uri="{C3380CC4-5D6E-409C-BE32-E72D297353CC}">
              <c16:uniqueId val="{00000005-94A2-47A6-94FF-077F957EE89E}"/>
            </c:ext>
          </c:extLst>
        </c:ser>
        <c:dLbls>
          <c:showLegendKey val="0"/>
          <c:showVal val="0"/>
          <c:showCatName val="0"/>
          <c:showSerName val="0"/>
          <c:showPercent val="0"/>
          <c:showBubbleSize val="0"/>
        </c:dLbls>
        <c:axId val="297336008"/>
        <c:axId val="297336400"/>
      </c:scatterChart>
      <c:catAx>
        <c:axId val="297336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97336400"/>
        <c:crosses val="autoZero"/>
        <c:auto val="1"/>
        <c:lblAlgn val="ctr"/>
        <c:lblOffset val="100"/>
        <c:noMultiLvlLbl val="0"/>
      </c:catAx>
      <c:valAx>
        <c:axId val="2973364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973360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Gráficas!$L$155:$L$159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6FE-4E6F-A6BE-D8CEB701455E}"/>
            </c:ext>
          </c:extLst>
        </c:ser>
        <c:dLbls>
          <c:showLegendKey val="0"/>
          <c:showVal val="0"/>
          <c:showCatName val="0"/>
          <c:showSerName val="0"/>
          <c:showPercent val="0"/>
          <c:showBubbleSize val="0"/>
        </c:dLbls>
        <c:gapWidth val="150"/>
        <c:axId val="297337184"/>
        <c:axId val="29733757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6FE-4E6F-A6BE-D8CEB701455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B6FE-4E6F-A6BE-D8CEB701455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B6FE-4E6F-A6BE-D8CEB701455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Gráficas!$M$155:$M$159</c:f>
              <c:numCache>
                <c:formatCode>0.0</c:formatCode>
                <c:ptCount val="5"/>
                <c:pt idx="0">
                  <c:v>90</c:v>
                </c:pt>
                <c:pt idx="1">
                  <c:v>90</c:v>
                </c:pt>
                <c:pt idx="2">
                  <c:v>90</c:v>
                </c:pt>
                <c:pt idx="3">
                  <c:v>90</c:v>
                </c:pt>
                <c:pt idx="4">
                  <c:v>90</c:v>
                </c:pt>
              </c:numCache>
            </c:numRef>
          </c:yVal>
          <c:smooth val="0"/>
          <c:extLst>
            <c:ext xmlns:c16="http://schemas.microsoft.com/office/drawing/2014/chart" uri="{C3380CC4-5D6E-409C-BE32-E72D297353CC}">
              <c16:uniqueId val="{00000005-B6FE-4E6F-A6BE-D8CEB701455E}"/>
            </c:ext>
          </c:extLst>
        </c:ser>
        <c:dLbls>
          <c:showLegendKey val="0"/>
          <c:showVal val="0"/>
          <c:showCatName val="0"/>
          <c:showSerName val="0"/>
          <c:showPercent val="0"/>
          <c:showBubbleSize val="0"/>
        </c:dLbls>
        <c:axId val="297337184"/>
        <c:axId val="297337576"/>
      </c:scatterChart>
      <c:catAx>
        <c:axId val="29733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97337576"/>
        <c:crosses val="autoZero"/>
        <c:auto val="1"/>
        <c:lblAlgn val="ctr"/>
        <c:lblOffset val="100"/>
        <c:noMultiLvlLbl val="0"/>
      </c:catAx>
      <c:valAx>
        <c:axId val="2973375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973371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chart" Target="../charts/chart7.xml"/><Relationship Id="rId5" Type="http://schemas.openxmlformats.org/officeDocument/2006/relationships/image" Target="../media/image2.png"/><Relationship Id="rId10" Type="http://schemas.openxmlformats.org/officeDocument/2006/relationships/chart" Target="../charts/chart6.xml"/><Relationship Id="rId4" Type="http://schemas.openxmlformats.org/officeDocument/2006/relationships/hyperlink" Target="#Inicio!A1"/><Relationship Id="rId9"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7</xdr:col>
      <xdr:colOff>433917</xdr:colOff>
      <xdr:row>0</xdr:row>
      <xdr:rowOff>10583</xdr:rowOff>
    </xdr:from>
    <xdr:to>
      <xdr:col>12</xdr:col>
      <xdr:colOff>403765</xdr:colOff>
      <xdr:row>0</xdr:row>
      <xdr:rowOff>1168923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370917" y="10583"/>
          <a:ext cx="3779848" cy="1158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370417</xdr:colOff>
      <xdr:row>1</xdr:row>
      <xdr:rowOff>127000</xdr:rowOff>
    </xdr:from>
    <xdr:to>
      <xdr:col>13</xdr:col>
      <xdr:colOff>520417</xdr:colOff>
      <xdr:row>1</xdr:row>
      <xdr:rowOff>1084099</xdr:rowOff>
    </xdr:to>
    <xdr:pic>
      <xdr:nvPicPr>
        <xdr:cNvPr id="5" name="Imagen 4">
          <a:extLst>
            <a:ext uri="{FF2B5EF4-FFF2-40B4-BE49-F238E27FC236}">
              <a16:creationId xmlns:a16="http://schemas.microsoft.com/office/drawing/2014/main" id="{2442DDC5-8593-4D0D-AF7D-19E476B550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148167"/>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209021</xdr:colOff>
      <xdr:row>8</xdr:row>
      <xdr:rowOff>84665</xdr:rowOff>
    </xdr:from>
    <xdr:to>
      <xdr:col>12</xdr:col>
      <xdr:colOff>242457</xdr:colOff>
      <xdr:row>11</xdr:row>
      <xdr:rowOff>99318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10</xdr:col>
      <xdr:colOff>254000</xdr:colOff>
      <xdr:row>12</xdr:row>
      <xdr:rowOff>317501</xdr:rowOff>
    </xdr:from>
    <xdr:to>
      <xdr:col>12</xdr:col>
      <xdr:colOff>220535</xdr:colOff>
      <xdr:row>14</xdr:row>
      <xdr:rowOff>119327</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430250" y="4455584"/>
          <a:ext cx="1098952" cy="1050660"/>
        </a:xfrm>
        <a:prstGeom prst="rect">
          <a:avLst/>
        </a:prstGeom>
      </xdr:spPr>
    </xdr:pic>
    <xdr:clientData/>
  </xdr:twoCellAnchor>
  <xdr:twoCellAnchor editAs="oneCell">
    <xdr:from>
      <xdr:col>5</xdr:col>
      <xdr:colOff>35719</xdr:colOff>
      <xdr:row>1</xdr:row>
      <xdr:rowOff>130969</xdr:rowOff>
    </xdr:from>
    <xdr:to>
      <xdr:col>6</xdr:col>
      <xdr:colOff>2630386</xdr:colOff>
      <xdr:row>1</xdr:row>
      <xdr:rowOff>1290384</xdr:rowOff>
    </xdr:to>
    <xdr:pic>
      <xdr:nvPicPr>
        <xdr:cNvPr id="6" name="Imagen 5">
          <a:extLst>
            <a:ext uri="{FF2B5EF4-FFF2-40B4-BE49-F238E27FC236}">
              <a16:creationId xmlns:a16="http://schemas.microsoft.com/office/drawing/2014/main" id="{9C7D8A38-1963-4711-A540-DF77E8C50BE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17282" y="130969"/>
          <a:ext cx="3773385" cy="11594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444097</xdr:colOff>
      <xdr:row>29</xdr:row>
      <xdr:rowOff>88104</xdr:rowOff>
    </xdr:from>
    <xdr:to>
      <xdr:col>15</xdr:col>
      <xdr:colOff>606097</xdr:colOff>
      <xdr:row>47</xdr:row>
      <xdr:rowOff>151103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750093</xdr:colOff>
      <xdr:row>52</xdr:row>
      <xdr:rowOff>83343</xdr:rowOff>
    </xdr:from>
    <xdr:to>
      <xdr:col>18</xdr:col>
      <xdr:colOff>660093</xdr:colOff>
      <xdr:row>72</xdr:row>
      <xdr:rowOff>107156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71437</xdr:colOff>
      <xdr:row>7</xdr:row>
      <xdr:rowOff>83344</xdr:rowOff>
    </xdr:from>
    <xdr:to>
      <xdr:col>16</xdr:col>
      <xdr:colOff>53437</xdr:colOff>
      <xdr:row>25</xdr:row>
      <xdr:rowOff>108655</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174</xdr:row>
      <xdr:rowOff>166688</xdr:rowOff>
    </xdr:from>
    <xdr:to>
      <xdr:col>11</xdr:col>
      <xdr:colOff>461962</xdr:colOff>
      <xdr:row>180</xdr:row>
      <xdr:rowOff>9524</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editAs="oneCell">
    <xdr:from>
      <xdr:col>8</xdr:col>
      <xdr:colOff>95174</xdr:colOff>
      <xdr:row>1</xdr:row>
      <xdr:rowOff>0</xdr:rowOff>
    </xdr:from>
    <xdr:to>
      <xdr:col>13</xdr:col>
      <xdr:colOff>636597</xdr:colOff>
      <xdr:row>2</xdr:row>
      <xdr:rowOff>11906</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7"/>
        <a:stretch>
          <a:fillRect/>
        </a:stretch>
      </xdr:blipFill>
      <xdr:spPr>
        <a:xfrm>
          <a:off x="4845768" y="0"/>
          <a:ext cx="4351423" cy="1333500"/>
        </a:xfrm>
        <a:prstGeom prst="rect">
          <a:avLst/>
        </a:prstGeom>
      </xdr:spPr>
    </xdr:pic>
    <xdr:clientData/>
  </xdr:twoCellAnchor>
  <xdr:twoCellAnchor>
    <xdr:from>
      <xdr:col>3</xdr:col>
      <xdr:colOff>709125</xdr:colOff>
      <xdr:row>77</xdr:row>
      <xdr:rowOff>119061</xdr:rowOff>
    </xdr:from>
    <xdr:to>
      <xdr:col>18</xdr:col>
      <xdr:colOff>619125</xdr:colOff>
      <xdr:row>97</xdr:row>
      <xdr:rowOff>154780</xdr:rowOff>
    </xdr:to>
    <xdr:graphicFrame macro="">
      <xdr:nvGraphicFramePr>
        <xdr:cNvPr id="12" name="Gráfico 11">
          <a:extLst>
            <a:ext uri="{FF2B5EF4-FFF2-40B4-BE49-F238E27FC236}">
              <a16:creationId xmlns:a16="http://schemas.microsoft.com/office/drawing/2014/main" id="{02243824-9870-46C2-8795-B3444CC88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83345</xdr:colOff>
      <xdr:row>102</xdr:row>
      <xdr:rowOff>95249</xdr:rowOff>
    </xdr:from>
    <xdr:to>
      <xdr:col>18</xdr:col>
      <xdr:colOff>755345</xdr:colOff>
      <xdr:row>122</xdr:row>
      <xdr:rowOff>130968</xdr:rowOff>
    </xdr:to>
    <xdr:graphicFrame macro="">
      <xdr:nvGraphicFramePr>
        <xdr:cNvPr id="13" name="Gráfico 12">
          <a:extLst>
            <a:ext uri="{FF2B5EF4-FFF2-40B4-BE49-F238E27FC236}">
              <a16:creationId xmlns:a16="http://schemas.microsoft.com/office/drawing/2014/main" id="{E05F20A6-12C2-4AE6-96CA-E47511106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750093</xdr:colOff>
      <xdr:row>127</xdr:row>
      <xdr:rowOff>119062</xdr:rowOff>
    </xdr:from>
    <xdr:to>
      <xdr:col>18</xdr:col>
      <xdr:colOff>660093</xdr:colOff>
      <xdr:row>147</xdr:row>
      <xdr:rowOff>154781</xdr:rowOff>
    </xdr:to>
    <xdr:graphicFrame macro="">
      <xdr:nvGraphicFramePr>
        <xdr:cNvPr id="14" name="Gráfico 13">
          <a:extLst>
            <a:ext uri="{FF2B5EF4-FFF2-40B4-BE49-F238E27FC236}">
              <a16:creationId xmlns:a16="http://schemas.microsoft.com/office/drawing/2014/main" id="{72136B85-296D-4BCC-824F-49F9F1E6D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726281</xdr:colOff>
      <xdr:row>151</xdr:row>
      <xdr:rowOff>142876</xdr:rowOff>
    </xdr:from>
    <xdr:to>
      <xdr:col>18</xdr:col>
      <xdr:colOff>636281</xdr:colOff>
      <xdr:row>172</xdr:row>
      <xdr:rowOff>1</xdr:rowOff>
    </xdr:to>
    <xdr:graphicFrame macro="">
      <xdr:nvGraphicFramePr>
        <xdr:cNvPr id="15" name="Gráfico 14">
          <a:extLst>
            <a:ext uri="{FF2B5EF4-FFF2-40B4-BE49-F238E27FC236}">
              <a16:creationId xmlns:a16="http://schemas.microsoft.com/office/drawing/2014/main" id="{5028FE1A-9833-41F5-A3CA-DF5CE320A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2238375</xdr:colOff>
      <xdr:row>1</xdr:row>
      <xdr:rowOff>154781</xdr:rowOff>
    </xdr:from>
    <xdr:to>
      <xdr:col>10</xdr:col>
      <xdr:colOff>1454445</xdr:colOff>
      <xdr:row>2</xdr:row>
      <xdr:rowOff>35719</xdr:rowOff>
    </xdr:to>
    <xdr:pic>
      <xdr:nvPicPr>
        <xdr:cNvPr id="4" name="Imagen 3">
          <a:extLst>
            <a:ext uri="{FF2B5EF4-FFF2-40B4-BE49-F238E27FC236}">
              <a16:creationId xmlns:a16="http://schemas.microsoft.com/office/drawing/2014/main" id="{6726A128-298B-44BF-8BC3-F51657951B94}"/>
            </a:ext>
          </a:extLst>
        </xdr:cNvPr>
        <xdr:cNvPicPr>
          <a:picLocks noChangeAspect="1"/>
        </xdr:cNvPicPr>
      </xdr:nvPicPr>
      <xdr:blipFill>
        <a:blip xmlns:r="http://schemas.openxmlformats.org/officeDocument/2006/relationships" r:embed="rId1"/>
        <a:stretch>
          <a:fillRect/>
        </a:stretch>
      </xdr:blipFill>
      <xdr:spPr>
        <a:xfrm>
          <a:off x="5762625" y="285750"/>
          <a:ext cx="4157164" cy="1273969"/>
        </a:xfrm>
        <a:prstGeom prst="rect">
          <a:avLst/>
        </a:prstGeom>
      </xdr:spPr>
    </xdr:pic>
    <xdr:clientData/>
  </xdr:twoCellAnchor>
  <xdr:twoCellAnchor editAs="oneCell">
    <xdr:from>
      <xdr:col>4</xdr:col>
      <xdr:colOff>3881438</xdr:colOff>
      <xdr:row>129</xdr:row>
      <xdr:rowOff>59532</xdr:rowOff>
    </xdr:from>
    <xdr:to>
      <xdr:col>10</xdr:col>
      <xdr:colOff>104874</xdr:colOff>
      <xdr:row>135</xdr:row>
      <xdr:rowOff>38466</xdr:rowOff>
    </xdr:to>
    <xdr:pic>
      <xdr:nvPicPr>
        <xdr:cNvPr id="5" name="Gráfico 4" descr="Lista de comprobación">
          <a:hlinkClick xmlns:r="http://schemas.openxmlformats.org/officeDocument/2006/relationships" r:id="rId2"/>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405688" y="86784657"/>
          <a:ext cx="1164530" cy="1050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showGridLines="0" zoomScale="90" zoomScaleNormal="90" workbookViewId="0"/>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x14ac:dyDescent="0.25">
      <c r="B1" s="44"/>
      <c r="C1" s="45"/>
      <c r="D1" s="45"/>
      <c r="E1" s="45"/>
      <c r="F1" s="45"/>
      <c r="G1" s="45"/>
      <c r="H1" s="45"/>
      <c r="I1" s="45"/>
      <c r="J1" s="45"/>
      <c r="K1" s="45"/>
      <c r="L1" s="45"/>
      <c r="M1" s="45"/>
      <c r="N1" s="45"/>
      <c r="O1" s="45"/>
      <c r="P1" s="45"/>
      <c r="Q1" s="45"/>
      <c r="R1" s="46"/>
    </row>
    <row r="2" spans="2:18" ht="27.95" customHeight="1" x14ac:dyDescent="0.25">
      <c r="B2" s="47"/>
      <c r="C2" s="180" t="s">
        <v>31</v>
      </c>
      <c r="D2" s="180"/>
      <c r="E2" s="180"/>
      <c r="F2" s="180"/>
      <c r="G2" s="180"/>
      <c r="H2" s="180"/>
      <c r="I2" s="180"/>
      <c r="J2" s="180"/>
      <c r="K2" s="180"/>
      <c r="L2" s="180"/>
      <c r="M2" s="180"/>
      <c r="N2" s="180"/>
      <c r="O2" s="180"/>
      <c r="P2" s="180"/>
      <c r="Q2" s="180"/>
      <c r="R2" s="48"/>
    </row>
    <row r="3" spans="2:18" ht="3.95" customHeight="1" x14ac:dyDescent="0.25">
      <c r="B3" s="47"/>
      <c r="C3" s="66"/>
      <c r="D3" s="66"/>
      <c r="E3" s="66"/>
      <c r="F3" s="66"/>
      <c r="G3" s="66"/>
      <c r="H3" s="66"/>
      <c r="I3" s="66"/>
      <c r="J3" s="66"/>
      <c r="K3" s="66"/>
      <c r="L3" s="66"/>
      <c r="M3" s="66"/>
      <c r="N3" s="66"/>
      <c r="O3" s="66"/>
      <c r="P3" s="66"/>
      <c r="Q3" s="66"/>
      <c r="R3" s="48"/>
    </row>
    <row r="4" spans="2:18" ht="27.95" customHeight="1" x14ac:dyDescent="0.25">
      <c r="B4" s="47"/>
      <c r="C4" s="180" t="s">
        <v>43</v>
      </c>
      <c r="D4" s="180"/>
      <c r="E4" s="180"/>
      <c r="F4" s="180"/>
      <c r="G4" s="180"/>
      <c r="H4" s="180"/>
      <c r="I4" s="180"/>
      <c r="J4" s="180"/>
      <c r="K4" s="180"/>
      <c r="L4" s="180"/>
      <c r="M4" s="180"/>
      <c r="N4" s="180"/>
      <c r="O4" s="180"/>
      <c r="P4" s="180"/>
      <c r="Q4" s="180"/>
      <c r="R4" s="48"/>
    </row>
    <row r="5" spans="2:18" x14ac:dyDescent="0.25">
      <c r="B5" s="47"/>
      <c r="R5" s="48"/>
    </row>
    <row r="6" spans="2:18" x14ac:dyDescent="0.25">
      <c r="B6" s="47"/>
      <c r="R6" s="48"/>
    </row>
    <row r="7" spans="2:18" ht="24.75" customHeight="1" x14ac:dyDescent="0.25">
      <c r="B7" s="47"/>
      <c r="D7" s="181" t="s">
        <v>6</v>
      </c>
      <c r="E7" s="181"/>
      <c r="F7" s="181"/>
      <c r="G7" s="181"/>
      <c r="H7" s="181"/>
      <c r="I7" s="181"/>
      <c r="J7" s="181"/>
      <c r="K7" s="181"/>
      <c r="L7" s="181"/>
      <c r="M7" s="181"/>
      <c r="N7" s="181"/>
      <c r="O7" s="181"/>
      <c r="P7" s="181"/>
      <c r="Q7" s="52"/>
      <c r="R7" s="48"/>
    </row>
    <row r="8" spans="2:18" ht="20.100000000000001" customHeight="1" x14ac:dyDescent="0.25">
      <c r="B8" s="47"/>
      <c r="R8" s="48"/>
    </row>
    <row r="9" spans="2:18" ht="20.100000000000001" customHeight="1" x14ac:dyDescent="0.25">
      <c r="B9" s="47"/>
      <c r="R9" s="48"/>
    </row>
    <row r="10" spans="2:18" ht="24.75" customHeight="1" x14ac:dyDescent="0.25">
      <c r="B10" s="47"/>
      <c r="D10" s="181" t="s">
        <v>77</v>
      </c>
      <c r="E10" s="181"/>
      <c r="F10" s="181"/>
      <c r="G10" s="181"/>
      <c r="H10" s="181"/>
      <c r="I10" s="181"/>
      <c r="J10" s="181"/>
      <c r="K10" s="181"/>
      <c r="L10" s="181"/>
      <c r="M10" s="181"/>
      <c r="N10" s="181"/>
      <c r="O10" s="181"/>
      <c r="P10" s="181"/>
      <c r="Q10" s="52"/>
      <c r="R10" s="48"/>
    </row>
    <row r="11" spans="2:18" ht="20.100000000000001" customHeight="1" x14ac:dyDescent="0.25">
      <c r="B11" s="47"/>
      <c r="R11" s="48"/>
    </row>
    <row r="12" spans="2:18" ht="20.100000000000001" customHeight="1" x14ac:dyDescent="0.25">
      <c r="B12" s="47"/>
      <c r="R12" s="48"/>
    </row>
    <row r="13" spans="2:18" ht="24.75" customHeight="1" x14ac:dyDescent="0.25">
      <c r="B13" s="47"/>
      <c r="D13" s="181" t="s">
        <v>47</v>
      </c>
      <c r="E13" s="181"/>
      <c r="F13" s="181"/>
      <c r="G13" s="181"/>
      <c r="H13" s="181"/>
      <c r="I13" s="181"/>
      <c r="J13" s="181"/>
      <c r="K13" s="181"/>
      <c r="L13" s="181"/>
      <c r="M13" s="181"/>
      <c r="N13" s="181"/>
      <c r="O13" s="181"/>
      <c r="P13" s="181"/>
      <c r="Q13" s="52"/>
      <c r="R13" s="48"/>
    </row>
    <row r="14" spans="2:18" ht="20.100000000000001" customHeight="1" x14ac:dyDescent="0.25">
      <c r="B14" s="47"/>
      <c r="R14" s="48"/>
    </row>
    <row r="15" spans="2:18" ht="18.75" customHeight="1" thickBot="1" x14ac:dyDescent="0.3">
      <c r="B15" s="49"/>
      <c r="C15" s="50"/>
      <c r="D15" s="50"/>
      <c r="E15" s="50"/>
      <c r="F15" s="50"/>
      <c r="G15" s="50"/>
      <c r="H15" s="50"/>
      <c r="I15" s="50"/>
      <c r="J15" s="50"/>
      <c r="K15" s="50"/>
      <c r="L15" s="50"/>
      <c r="M15" s="50"/>
      <c r="N15" s="50"/>
      <c r="O15" s="50"/>
      <c r="P15" s="50"/>
      <c r="Q15" s="50"/>
      <c r="R15" s="51"/>
    </row>
    <row r="16" spans="2:18" x14ac:dyDescent="0.25"/>
  </sheetData>
  <mergeCells count="5">
    <mergeCell ref="C2:Q2"/>
    <mergeCell ref="D7:P7"/>
    <mergeCell ref="D10:P10"/>
    <mergeCell ref="D13:P13"/>
    <mergeCell ref="C4:Q4"/>
  </mergeCells>
  <hyperlinks>
    <hyperlink ref="D7:P7" location="Instrucciones!A1" display="INSTRUCCIONES DE DILIGENCIAMIENTO" xr:uid="{00000000-0004-0000-0000-000000000000}"/>
    <hyperlink ref="D10:P10" location="Autodiagnóstico!A1" display="AUTODIAGNÓSTICO" xr:uid="{00000000-0004-0000-0000-000001000000}"/>
    <hyperlink ref="D13:P13"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41"/>
  <sheetViews>
    <sheetView showGridLines="0" showZeros="0" zoomScale="90" zoomScaleNormal="90" workbookViewId="0"/>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x14ac:dyDescent="0.3">
      <c r="C1" s="2"/>
      <c r="L1" s="1" t="s">
        <v>4</v>
      </c>
    </row>
    <row r="2" spans="2:25" ht="94.5" customHeight="1" x14ac:dyDescent="0.25">
      <c r="B2" s="10"/>
      <c r="C2" s="11"/>
      <c r="D2" s="5"/>
      <c r="E2" s="5"/>
      <c r="F2" s="5"/>
      <c r="G2" s="5"/>
      <c r="H2" s="5"/>
      <c r="I2" s="5"/>
      <c r="J2" s="5"/>
      <c r="K2" s="5"/>
      <c r="L2" s="5"/>
      <c r="M2" s="12"/>
      <c r="N2" s="5"/>
      <c r="O2" s="5"/>
      <c r="P2" s="5"/>
      <c r="Q2" s="5"/>
      <c r="R2" s="5"/>
      <c r="S2" s="5"/>
      <c r="T2" s="6"/>
    </row>
    <row r="3" spans="2:25" ht="27" x14ac:dyDescent="0.25">
      <c r="B3" s="13"/>
      <c r="C3" s="180" t="s">
        <v>44</v>
      </c>
      <c r="D3" s="180"/>
      <c r="E3" s="180"/>
      <c r="F3" s="180"/>
      <c r="G3" s="180"/>
      <c r="H3" s="180"/>
      <c r="I3" s="180"/>
      <c r="J3" s="180"/>
      <c r="K3" s="180"/>
      <c r="L3" s="180"/>
      <c r="M3" s="180"/>
      <c r="N3" s="180"/>
      <c r="O3" s="180"/>
      <c r="P3" s="180"/>
      <c r="Q3" s="180"/>
      <c r="R3" s="180"/>
      <c r="S3" s="180"/>
      <c r="T3" s="14"/>
      <c r="U3" s="4"/>
      <c r="V3" s="4"/>
      <c r="W3" s="4"/>
      <c r="X3" s="4"/>
      <c r="Y3" s="4"/>
    </row>
    <row r="4" spans="2:25" ht="7.5" customHeight="1" x14ac:dyDescent="0.25">
      <c r="B4" s="13"/>
      <c r="C4" s="2"/>
      <c r="T4" s="7"/>
    </row>
    <row r="5" spans="2:25" ht="23.25" customHeight="1" x14ac:dyDescent="0.25">
      <c r="B5" s="13"/>
      <c r="C5" s="183" t="s">
        <v>6</v>
      </c>
      <c r="D5" s="183"/>
      <c r="E5" s="183"/>
      <c r="F5" s="183"/>
      <c r="G5" s="183"/>
      <c r="H5" s="183"/>
      <c r="I5" s="183"/>
      <c r="J5" s="183"/>
      <c r="K5" s="183"/>
      <c r="L5" s="183"/>
      <c r="M5" s="183"/>
      <c r="N5" s="183"/>
      <c r="O5" s="183"/>
      <c r="P5" s="183"/>
      <c r="Q5" s="183"/>
      <c r="R5" s="183"/>
      <c r="S5" s="183"/>
      <c r="T5" s="7"/>
    </row>
    <row r="6" spans="2:25" ht="15" customHeight="1" x14ac:dyDescent="0.25">
      <c r="B6" s="13"/>
      <c r="C6" s="2"/>
      <c r="T6" s="7"/>
    </row>
    <row r="7" spans="2:25" ht="15" customHeight="1" x14ac:dyDescent="0.25">
      <c r="B7" s="13"/>
      <c r="C7" s="184" t="s">
        <v>48</v>
      </c>
      <c r="D7" s="184"/>
      <c r="E7" s="184"/>
      <c r="F7" s="184"/>
      <c r="G7" s="184"/>
      <c r="H7" s="184"/>
      <c r="I7" s="184"/>
      <c r="J7" s="184"/>
      <c r="K7" s="184"/>
      <c r="L7" s="184"/>
      <c r="M7" s="184"/>
      <c r="N7" s="184"/>
      <c r="O7" s="184"/>
      <c r="P7" s="184"/>
      <c r="Q7" s="184"/>
      <c r="R7" s="184"/>
      <c r="S7" s="184"/>
      <c r="T7" s="7"/>
    </row>
    <row r="8" spans="2:25" ht="15" customHeight="1" x14ac:dyDescent="0.25">
      <c r="B8" s="13"/>
      <c r="C8" s="184"/>
      <c r="D8" s="184"/>
      <c r="E8" s="184"/>
      <c r="F8" s="184"/>
      <c r="G8" s="184"/>
      <c r="H8" s="184"/>
      <c r="I8" s="184"/>
      <c r="J8" s="184"/>
      <c r="K8" s="184"/>
      <c r="L8" s="184"/>
      <c r="M8" s="184"/>
      <c r="N8" s="184"/>
      <c r="O8" s="184"/>
      <c r="P8" s="184"/>
      <c r="Q8" s="184"/>
      <c r="R8" s="184"/>
      <c r="S8" s="184"/>
      <c r="T8" s="7"/>
    </row>
    <row r="9" spans="2:25" ht="15" customHeight="1" x14ac:dyDescent="0.25">
      <c r="B9" s="13"/>
      <c r="C9" s="184"/>
      <c r="D9" s="184"/>
      <c r="E9" s="184"/>
      <c r="F9" s="184"/>
      <c r="G9" s="184"/>
      <c r="H9" s="184"/>
      <c r="I9" s="184"/>
      <c r="J9" s="184"/>
      <c r="K9" s="184"/>
      <c r="L9" s="184"/>
      <c r="M9" s="184"/>
      <c r="N9" s="184"/>
      <c r="O9" s="184"/>
      <c r="P9" s="184"/>
      <c r="Q9" s="184"/>
      <c r="R9" s="184"/>
      <c r="S9" s="184"/>
      <c r="T9" s="7"/>
    </row>
    <row r="10" spans="2:25" ht="15" customHeight="1" x14ac:dyDescent="0.25">
      <c r="B10" s="13"/>
      <c r="C10" s="184"/>
      <c r="D10" s="184"/>
      <c r="E10" s="184"/>
      <c r="F10" s="184"/>
      <c r="G10" s="184"/>
      <c r="H10" s="184"/>
      <c r="I10" s="184"/>
      <c r="J10" s="184"/>
      <c r="K10" s="184"/>
      <c r="L10" s="184"/>
      <c r="M10" s="184"/>
      <c r="N10" s="184"/>
      <c r="O10" s="184"/>
      <c r="P10" s="184"/>
      <c r="Q10" s="184"/>
      <c r="R10" s="184"/>
      <c r="S10" s="184"/>
      <c r="T10" s="7"/>
    </row>
    <row r="11" spans="2:25" ht="15" customHeight="1" x14ac:dyDescent="0.25">
      <c r="B11" s="13"/>
      <c r="C11" s="59"/>
      <c r="T11" s="7"/>
    </row>
    <row r="12" spans="2:25" ht="15" customHeight="1" x14ac:dyDescent="0.25">
      <c r="B12" s="13"/>
      <c r="C12" s="185" t="s">
        <v>49</v>
      </c>
      <c r="D12" s="185"/>
      <c r="E12" s="185"/>
      <c r="F12" s="185"/>
      <c r="G12" s="185"/>
      <c r="H12" s="185"/>
      <c r="I12" s="185"/>
      <c r="J12" s="185"/>
      <c r="K12" s="185"/>
      <c r="L12" s="185"/>
      <c r="M12" s="185"/>
      <c r="N12" s="185"/>
      <c r="O12" s="185"/>
      <c r="P12" s="185"/>
      <c r="Q12" s="185"/>
      <c r="R12" s="185"/>
      <c r="S12" s="185"/>
      <c r="T12" s="7"/>
    </row>
    <row r="13" spans="2:25" ht="15" customHeight="1" x14ac:dyDescent="0.25">
      <c r="B13" s="13"/>
      <c r="C13" s="185"/>
      <c r="D13" s="185"/>
      <c r="E13" s="185"/>
      <c r="F13" s="185"/>
      <c r="G13" s="185"/>
      <c r="H13" s="185"/>
      <c r="I13" s="185"/>
      <c r="J13" s="185"/>
      <c r="K13" s="185"/>
      <c r="L13" s="185"/>
      <c r="M13" s="185"/>
      <c r="N13" s="185"/>
      <c r="O13" s="185"/>
      <c r="P13" s="185"/>
      <c r="Q13" s="185"/>
      <c r="R13" s="185"/>
      <c r="S13" s="185"/>
      <c r="T13" s="7"/>
    </row>
    <row r="14" spans="2:25" ht="15" customHeight="1" x14ac:dyDescent="0.25">
      <c r="B14" s="13"/>
      <c r="C14" s="59"/>
      <c r="T14" s="7"/>
    </row>
    <row r="15" spans="2:25" ht="15" customHeight="1" x14ac:dyDescent="0.25">
      <c r="B15" s="13"/>
      <c r="C15" s="60" t="s">
        <v>50</v>
      </c>
      <c r="T15" s="7"/>
    </row>
    <row r="16" spans="2:25" ht="14.25" customHeight="1" x14ac:dyDescent="0.25">
      <c r="B16" s="13"/>
      <c r="C16" s="59"/>
      <c r="T16" s="7"/>
    </row>
    <row r="17" spans="2:20" ht="15" customHeight="1" x14ac:dyDescent="0.2">
      <c r="B17" s="13"/>
      <c r="C17" s="1" t="s">
        <v>25</v>
      </c>
      <c r="D17" s="63"/>
      <c r="E17" s="63"/>
      <c r="F17" s="63"/>
      <c r="G17" s="67"/>
      <c r="H17" s="67"/>
      <c r="I17" s="67"/>
      <c r="J17" s="67"/>
      <c r="K17" s="67"/>
      <c r="L17" s="67"/>
      <c r="M17" s="67"/>
      <c r="N17" s="67"/>
      <c r="O17" s="67"/>
      <c r="P17" s="67"/>
      <c r="Q17" s="67"/>
      <c r="R17" s="67"/>
      <c r="S17" s="67"/>
      <c r="T17" s="7"/>
    </row>
    <row r="18" spans="2:20" ht="15" customHeight="1" x14ac:dyDescent="0.2">
      <c r="B18" s="13"/>
      <c r="C18" s="63"/>
      <c r="D18" s="63"/>
      <c r="E18" s="63"/>
      <c r="F18" s="63"/>
      <c r="G18" s="67"/>
      <c r="H18" s="67"/>
      <c r="I18" s="67"/>
      <c r="J18" s="67"/>
      <c r="K18" s="67"/>
      <c r="L18" s="67"/>
      <c r="M18" s="67"/>
      <c r="N18" s="67"/>
      <c r="O18" s="67"/>
      <c r="P18" s="67"/>
      <c r="Q18" s="67"/>
      <c r="R18" s="67"/>
      <c r="S18" s="67"/>
      <c r="T18" s="7"/>
    </row>
    <row r="19" spans="2:20" ht="15" customHeight="1" x14ac:dyDescent="0.2">
      <c r="B19" s="13"/>
      <c r="C19" s="64" t="s">
        <v>13</v>
      </c>
      <c r="D19" s="59" t="s">
        <v>51</v>
      </c>
      <c r="E19" s="63"/>
      <c r="F19" s="63"/>
      <c r="T19" s="7"/>
    </row>
    <row r="20" spans="2:20" ht="15" customHeight="1" x14ac:dyDescent="0.2">
      <c r="B20" s="13"/>
      <c r="C20" s="64" t="s">
        <v>13</v>
      </c>
      <c r="D20" s="1" t="s">
        <v>52</v>
      </c>
      <c r="E20" s="63"/>
      <c r="F20" s="63"/>
      <c r="T20" s="7"/>
    </row>
    <row r="21" spans="2:20" ht="15" customHeight="1" x14ac:dyDescent="0.2">
      <c r="B21" s="13"/>
      <c r="C21" s="64" t="s">
        <v>13</v>
      </c>
      <c r="D21" s="1" t="s">
        <v>37</v>
      </c>
      <c r="E21" s="63"/>
      <c r="F21" s="63"/>
      <c r="T21" s="7"/>
    </row>
    <row r="22" spans="2:20" ht="15" customHeight="1" x14ac:dyDescent="0.2">
      <c r="B22" s="13"/>
      <c r="C22" s="64" t="s">
        <v>13</v>
      </c>
      <c r="D22" s="1" t="s">
        <v>36</v>
      </c>
      <c r="E22" s="63"/>
      <c r="F22" s="63"/>
      <c r="T22" s="7"/>
    </row>
    <row r="23" spans="2:20" ht="15" customHeight="1" x14ac:dyDescent="0.2">
      <c r="B23" s="13"/>
      <c r="C23" s="64" t="s">
        <v>13</v>
      </c>
      <c r="D23" s="1" t="s">
        <v>38</v>
      </c>
      <c r="E23" s="63"/>
      <c r="F23" s="63"/>
      <c r="T23" s="7"/>
    </row>
    <row r="24" spans="2:20" ht="15" customHeight="1" x14ac:dyDescent="0.2">
      <c r="B24" s="13"/>
      <c r="C24" s="64" t="s">
        <v>13</v>
      </c>
      <c r="D24" s="1" t="s">
        <v>217</v>
      </c>
      <c r="E24" s="63"/>
      <c r="F24" s="63"/>
      <c r="T24" s="7"/>
    </row>
    <row r="25" spans="2:20" ht="15" customHeight="1" x14ac:dyDescent="0.2">
      <c r="B25" s="13"/>
      <c r="C25" s="64" t="s">
        <v>13</v>
      </c>
      <c r="D25" s="59" t="s">
        <v>39</v>
      </c>
      <c r="E25" s="63"/>
      <c r="F25" s="63"/>
      <c r="T25" s="7"/>
    </row>
    <row r="26" spans="2:20" ht="15" customHeight="1" x14ac:dyDescent="0.2">
      <c r="B26" s="13"/>
      <c r="C26" s="64"/>
      <c r="E26" s="63"/>
      <c r="F26" s="63"/>
      <c r="T26" s="7"/>
    </row>
    <row r="27" spans="2:20" ht="15" customHeight="1" x14ac:dyDescent="0.25">
      <c r="B27" s="13"/>
      <c r="C27" s="1" t="s">
        <v>53</v>
      </c>
      <c r="T27" s="7"/>
    </row>
    <row r="28" spans="2:20" ht="15" customHeight="1" x14ac:dyDescent="0.25">
      <c r="B28" s="13"/>
      <c r="T28" s="7"/>
    </row>
    <row r="29" spans="2:20" ht="15" customHeight="1" x14ac:dyDescent="0.25">
      <c r="B29" s="13"/>
      <c r="C29" s="1" t="s">
        <v>24</v>
      </c>
      <c r="T29" s="7"/>
    </row>
    <row r="30" spans="2:20" ht="15" customHeight="1" x14ac:dyDescent="0.25">
      <c r="B30" s="13"/>
      <c r="T30" s="7"/>
    </row>
    <row r="31" spans="2:20" ht="15" customHeight="1" x14ac:dyDescent="0.25">
      <c r="B31" s="13"/>
      <c r="C31" s="68" t="s">
        <v>14</v>
      </c>
      <c r="D31" s="68" t="s">
        <v>15</v>
      </c>
      <c r="E31" s="68" t="s">
        <v>16</v>
      </c>
      <c r="T31" s="7"/>
    </row>
    <row r="32" spans="2:20" ht="15" customHeight="1" x14ac:dyDescent="0.25">
      <c r="B32" s="13"/>
      <c r="C32" s="53" t="s">
        <v>17</v>
      </c>
      <c r="D32" s="54">
        <v>1</v>
      </c>
      <c r="E32" s="69"/>
      <c r="T32" s="7"/>
    </row>
    <row r="33" spans="2:20" ht="15" customHeight="1" x14ac:dyDescent="0.25">
      <c r="B33" s="13"/>
      <c r="C33" s="55" t="s">
        <v>18</v>
      </c>
      <c r="D33" s="56">
        <v>2</v>
      </c>
      <c r="E33" s="70"/>
      <c r="T33" s="7"/>
    </row>
    <row r="34" spans="2:20" ht="15" customHeight="1" x14ac:dyDescent="0.25">
      <c r="B34" s="13"/>
      <c r="C34" s="55" t="s">
        <v>19</v>
      </c>
      <c r="D34" s="56">
        <v>3</v>
      </c>
      <c r="E34" s="71"/>
      <c r="T34" s="7"/>
    </row>
    <row r="35" spans="2:20" ht="15" customHeight="1" x14ac:dyDescent="0.25">
      <c r="B35" s="13"/>
      <c r="C35" s="55" t="s">
        <v>20</v>
      </c>
      <c r="D35" s="56">
        <v>4</v>
      </c>
      <c r="E35" s="72"/>
      <c r="T35" s="7"/>
    </row>
    <row r="36" spans="2:20" ht="15" customHeight="1" x14ac:dyDescent="0.25">
      <c r="B36" s="13"/>
      <c r="C36" s="57" t="s">
        <v>21</v>
      </c>
      <c r="D36" s="58">
        <v>5</v>
      </c>
      <c r="E36" s="73"/>
      <c r="T36" s="7"/>
    </row>
    <row r="37" spans="2:20" ht="15" customHeight="1" x14ac:dyDescent="0.25">
      <c r="B37" s="13"/>
      <c r="T37" s="7"/>
    </row>
    <row r="38" spans="2:20" ht="15" customHeight="1" x14ac:dyDescent="0.25">
      <c r="B38" s="13"/>
      <c r="C38" s="185" t="s">
        <v>54</v>
      </c>
      <c r="D38" s="185"/>
      <c r="E38" s="185"/>
      <c r="F38" s="185"/>
      <c r="G38" s="185"/>
      <c r="H38" s="185"/>
      <c r="I38" s="185"/>
      <c r="J38" s="185"/>
      <c r="K38" s="185"/>
      <c r="L38" s="185"/>
      <c r="M38" s="185"/>
      <c r="N38" s="185"/>
      <c r="O38" s="185"/>
      <c r="P38" s="185"/>
      <c r="Q38" s="185"/>
      <c r="R38" s="185"/>
      <c r="S38" s="185"/>
      <c r="T38" s="7"/>
    </row>
    <row r="39" spans="2:20" ht="15" customHeight="1" x14ac:dyDescent="0.25">
      <c r="B39" s="13"/>
      <c r="C39" s="185"/>
      <c r="D39" s="185"/>
      <c r="E39" s="185"/>
      <c r="F39" s="185"/>
      <c r="G39" s="185"/>
      <c r="H39" s="185"/>
      <c r="I39" s="185"/>
      <c r="J39" s="185"/>
      <c r="K39" s="185"/>
      <c r="L39" s="185"/>
      <c r="M39" s="185"/>
      <c r="N39" s="185"/>
      <c r="O39" s="185"/>
      <c r="P39" s="185"/>
      <c r="Q39" s="185"/>
      <c r="R39" s="185"/>
      <c r="S39" s="185"/>
      <c r="T39" s="7"/>
    </row>
    <row r="40" spans="2:20" ht="15" customHeight="1" x14ac:dyDescent="0.25">
      <c r="B40" s="13"/>
      <c r="T40" s="7"/>
    </row>
    <row r="41" spans="2:20" ht="15" customHeight="1" x14ac:dyDescent="0.25">
      <c r="B41" s="13"/>
      <c r="C41" s="74" t="s">
        <v>55</v>
      </c>
      <c r="M41" s="1"/>
      <c r="T41" s="7"/>
    </row>
    <row r="42" spans="2:20" ht="15" customHeight="1" x14ac:dyDescent="0.25">
      <c r="B42" s="13"/>
      <c r="M42" s="1"/>
      <c r="T42" s="7"/>
    </row>
    <row r="43" spans="2:20" ht="15" customHeight="1" x14ac:dyDescent="0.25">
      <c r="B43" s="13"/>
      <c r="C43" s="187" t="s">
        <v>56</v>
      </c>
      <c r="D43" s="187"/>
      <c r="E43" s="187"/>
      <c r="F43" s="187"/>
      <c r="G43" s="187"/>
      <c r="H43" s="187"/>
      <c r="I43" s="187"/>
      <c r="J43" s="187"/>
      <c r="K43" s="187"/>
      <c r="L43" s="187"/>
      <c r="M43" s="187"/>
      <c r="N43" s="187"/>
      <c r="O43" s="187"/>
      <c r="P43" s="187"/>
      <c r="Q43" s="187"/>
      <c r="R43" s="187"/>
      <c r="S43" s="187"/>
      <c r="T43" s="7"/>
    </row>
    <row r="44" spans="2:20" ht="15" customHeight="1" x14ac:dyDescent="0.25">
      <c r="B44" s="13"/>
      <c r="C44" s="187"/>
      <c r="D44" s="187"/>
      <c r="E44" s="187"/>
      <c r="F44" s="187"/>
      <c r="G44" s="187"/>
      <c r="H44" s="187"/>
      <c r="I44" s="187"/>
      <c r="J44" s="187"/>
      <c r="K44" s="187"/>
      <c r="L44" s="187"/>
      <c r="M44" s="187"/>
      <c r="N44" s="187"/>
      <c r="O44" s="187"/>
      <c r="P44" s="187"/>
      <c r="Q44" s="187"/>
      <c r="R44" s="187"/>
      <c r="S44" s="187"/>
      <c r="T44" s="7"/>
    </row>
    <row r="45" spans="2:20" ht="15" customHeight="1" x14ac:dyDescent="0.25">
      <c r="B45" s="13"/>
      <c r="C45" s="187"/>
      <c r="D45" s="187"/>
      <c r="E45" s="187"/>
      <c r="F45" s="187"/>
      <c r="G45" s="187"/>
      <c r="H45" s="187"/>
      <c r="I45" s="187"/>
      <c r="J45" s="187"/>
      <c r="K45" s="187"/>
      <c r="L45" s="187"/>
      <c r="M45" s="187"/>
      <c r="N45" s="187"/>
      <c r="O45" s="187"/>
      <c r="P45" s="187"/>
      <c r="Q45" s="187"/>
      <c r="R45" s="187"/>
      <c r="S45" s="187"/>
      <c r="T45" s="7"/>
    </row>
    <row r="46" spans="2:20" ht="15" customHeight="1" x14ac:dyDescent="0.25">
      <c r="B46" s="13"/>
      <c r="M46" s="1"/>
      <c r="T46" s="7"/>
    </row>
    <row r="47" spans="2:20" ht="15" customHeight="1" x14ac:dyDescent="0.25">
      <c r="B47" s="13"/>
      <c r="C47" s="185" t="s">
        <v>57</v>
      </c>
      <c r="D47" s="185"/>
      <c r="E47" s="185"/>
      <c r="F47" s="185"/>
      <c r="G47" s="185"/>
      <c r="H47" s="185"/>
      <c r="I47" s="185"/>
      <c r="J47" s="185"/>
      <c r="K47" s="185"/>
      <c r="L47" s="185"/>
      <c r="M47" s="185"/>
      <c r="N47" s="185"/>
      <c r="O47" s="185"/>
      <c r="P47" s="185"/>
      <c r="Q47" s="185"/>
      <c r="R47" s="185"/>
      <c r="S47" s="185"/>
      <c r="T47" s="7"/>
    </row>
    <row r="48" spans="2:20" ht="15" customHeight="1" x14ac:dyDescent="0.25">
      <c r="B48" s="13"/>
      <c r="C48" s="185"/>
      <c r="D48" s="185"/>
      <c r="E48" s="185"/>
      <c r="F48" s="185"/>
      <c r="G48" s="185"/>
      <c r="H48" s="185"/>
      <c r="I48" s="185"/>
      <c r="J48" s="185"/>
      <c r="K48" s="185"/>
      <c r="L48" s="185"/>
      <c r="M48" s="185"/>
      <c r="N48" s="185"/>
      <c r="O48" s="185"/>
      <c r="P48" s="185"/>
      <c r="Q48" s="185"/>
      <c r="R48" s="185"/>
      <c r="S48" s="185"/>
      <c r="T48" s="7"/>
    </row>
    <row r="49" spans="2:20" ht="15" customHeight="1" x14ac:dyDescent="0.25">
      <c r="B49" s="13"/>
      <c r="T49" s="7"/>
    </row>
    <row r="50" spans="2:20" ht="15" customHeight="1" x14ac:dyDescent="0.25">
      <c r="B50" s="13"/>
      <c r="C50" s="1" t="s">
        <v>26</v>
      </c>
      <c r="T50" s="7"/>
    </row>
    <row r="51" spans="2:20" ht="15" customHeight="1" x14ac:dyDescent="0.25">
      <c r="B51" s="13"/>
      <c r="T51" s="7"/>
    </row>
    <row r="52" spans="2:20" ht="15" customHeight="1" x14ac:dyDescent="0.25">
      <c r="B52" s="13"/>
      <c r="C52" s="59"/>
      <c r="T52" s="7"/>
    </row>
    <row r="53" spans="2:20" ht="15" customHeight="1" x14ac:dyDescent="0.25">
      <c r="B53" s="13"/>
      <c r="C53" s="60" t="s">
        <v>27</v>
      </c>
      <c r="T53" s="7"/>
    </row>
    <row r="54" spans="2:20" ht="15" customHeight="1" x14ac:dyDescent="0.25">
      <c r="B54" s="13"/>
      <c r="C54" s="59"/>
      <c r="T54" s="7"/>
    </row>
    <row r="55" spans="2:20" ht="15" customHeight="1" x14ac:dyDescent="0.25">
      <c r="B55" s="13"/>
      <c r="C55" s="185" t="s">
        <v>58</v>
      </c>
      <c r="D55" s="185"/>
      <c r="E55" s="185"/>
      <c r="F55" s="185"/>
      <c r="G55" s="185"/>
      <c r="H55" s="185"/>
      <c r="I55" s="185"/>
      <c r="J55" s="185"/>
      <c r="K55" s="185"/>
      <c r="L55" s="185"/>
      <c r="M55" s="185"/>
      <c r="N55" s="185"/>
      <c r="O55" s="185"/>
      <c r="P55" s="185"/>
      <c r="Q55" s="185"/>
      <c r="R55" s="185"/>
      <c r="S55" s="185"/>
      <c r="T55" s="7"/>
    </row>
    <row r="56" spans="2:20" ht="15" customHeight="1" x14ac:dyDescent="0.25">
      <c r="B56" s="13"/>
      <c r="T56" s="7"/>
    </row>
    <row r="57" spans="2:20" ht="15" customHeight="1" x14ac:dyDescent="0.25">
      <c r="B57" s="13"/>
      <c r="C57" s="185" t="s">
        <v>59</v>
      </c>
      <c r="D57" s="185"/>
      <c r="E57" s="185"/>
      <c r="F57" s="185"/>
      <c r="G57" s="185"/>
      <c r="H57" s="185"/>
      <c r="I57" s="185"/>
      <c r="J57" s="185"/>
      <c r="K57" s="185"/>
      <c r="L57" s="185"/>
      <c r="M57" s="185"/>
      <c r="N57" s="185"/>
      <c r="O57" s="185"/>
      <c r="P57" s="185"/>
      <c r="Q57" s="185"/>
      <c r="R57" s="185"/>
      <c r="S57" s="185"/>
      <c r="T57" s="7"/>
    </row>
    <row r="58" spans="2:20" ht="15" customHeight="1" x14ac:dyDescent="0.25">
      <c r="B58" s="13"/>
      <c r="C58" s="185"/>
      <c r="D58" s="185"/>
      <c r="E58" s="185"/>
      <c r="F58" s="185"/>
      <c r="G58" s="185"/>
      <c r="H58" s="185"/>
      <c r="I58" s="185"/>
      <c r="J58" s="185"/>
      <c r="K58" s="185"/>
      <c r="L58" s="185"/>
      <c r="M58" s="185"/>
      <c r="N58" s="185"/>
      <c r="O58" s="185"/>
      <c r="P58" s="185"/>
      <c r="Q58" s="185"/>
      <c r="R58" s="185"/>
      <c r="S58" s="185"/>
      <c r="T58" s="7"/>
    </row>
    <row r="59" spans="2:20" ht="15" customHeight="1" x14ac:dyDescent="0.25">
      <c r="B59" s="13"/>
      <c r="T59" s="7"/>
    </row>
    <row r="60" spans="2:20" ht="15" customHeight="1" x14ac:dyDescent="0.25">
      <c r="B60" s="13"/>
      <c r="C60" s="1" t="s">
        <v>60</v>
      </c>
      <c r="T60" s="7"/>
    </row>
    <row r="61" spans="2:20" ht="15" customHeight="1" x14ac:dyDescent="0.25">
      <c r="B61" s="13"/>
      <c r="T61" s="7"/>
    </row>
    <row r="62" spans="2:20" ht="15" customHeight="1" x14ac:dyDescent="0.25">
      <c r="B62" s="13"/>
      <c r="C62" s="185" t="s">
        <v>61</v>
      </c>
      <c r="D62" s="185"/>
      <c r="E62" s="185"/>
      <c r="F62" s="185"/>
      <c r="G62" s="185"/>
      <c r="H62" s="185"/>
      <c r="I62" s="185"/>
      <c r="J62" s="185"/>
      <c r="K62" s="185"/>
      <c r="L62" s="185"/>
      <c r="M62" s="185"/>
      <c r="N62" s="185"/>
      <c r="O62" s="185"/>
      <c r="P62" s="185"/>
      <c r="Q62" s="185"/>
      <c r="R62" s="185"/>
      <c r="S62" s="185"/>
      <c r="T62" s="7"/>
    </row>
    <row r="63" spans="2:20" ht="15" customHeight="1" x14ac:dyDescent="0.25">
      <c r="B63" s="13"/>
      <c r="C63" s="185"/>
      <c r="D63" s="185"/>
      <c r="E63" s="185"/>
      <c r="F63" s="185"/>
      <c r="G63" s="185"/>
      <c r="H63" s="185"/>
      <c r="I63" s="185"/>
      <c r="J63" s="185"/>
      <c r="K63" s="185"/>
      <c r="L63" s="185"/>
      <c r="M63" s="185"/>
      <c r="N63" s="185"/>
      <c r="O63" s="185"/>
      <c r="P63" s="185"/>
      <c r="Q63" s="185"/>
      <c r="R63" s="185"/>
      <c r="S63" s="185"/>
      <c r="T63" s="7"/>
    </row>
    <row r="64" spans="2:20" ht="15" customHeight="1" x14ac:dyDescent="0.25">
      <c r="B64" s="13"/>
      <c r="T64" s="7"/>
    </row>
    <row r="65" spans="2:20" ht="15" customHeight="1" x14ac:dyDescent="0.25">
      <c r="B65" s="13"/>
      <c r="C65" s="185" t="s">
        <v>62</v>
      </c>
      <c r="D65" s="185"/>
      <c r="E65" s="185"/>
      <c r="F65" s="185"/>
      <c r="G65" s="185"/>
      <c r="H65" s="185"/>
      <c r="I65" s="185"/>
      <c r="J65" s="185"/>
      <c r="K65" s="185"/>
      <c r="L65" s="185"/>
      <c r="M65" s="185"/>
      <c r="N65" s="185"/>
      <c r="O65" s="185"/>
      <c r="P65" s="185"/>
      <c r="Q65" s="185"/>
      <c r="R65" s="185"/>
      <c r="S65" s="185"/>
      <c r="T65" s="7"/>
    </row>
    <row r="66" spans="2:20" ht="15" customHeight="1" x14ac:dyDescent="0.25">
      <c r="B66" s="13"/>
      <c r="C66" s="185"/>
      <c r="D66" s="185"/>
      <c r="E66" s="185"/>
      <c r="F66" s="185"/>
      <c r="G66" s="185"/>
      <c r="H66" s="185"/>
      <c r="I66" s="185"/>
      <c r="J66" s="185"/>
      <c r="K66" s="185"/>
      <c r="L66" s="185"/>
      <c r="M66" s="185"/>
      <c r="N66" s="185"/>
      <c r="O66" s="185"/>
      <c r="P66" s="185"/>
      <c r="Q66" s="185"/>
      <c r="R66" s="185"/>
      <c r="S66" s="185"/>
      <c r="T66" s="7"/>
    </row>
    <row r="67" spans="2:20" ht="15" customHeight="1" x14ac:dyDescent="0.25">
      <c r="B67" s="13"/>
      <c r="C67" s="43"/>
      <c r="D67" s="43"/>
      <c r="E67" s="43"/>
      <c r="F67" s="43"/>
      <c r="G67" s="43"/>
      <c r="H67" s="43"/>
      <c r="I67" s="43"/>
      <c r="J67" s="43"/>
      <c r="K67" s="43"/>
      <c r="L67" s="43"/>
      <c r="M67" s="43"/>
      <c r="N67" s="43"/>
      <c r="O67" s="43"/>
      <c r="P67" s="43"/>
      <c r="Q67" s="43"/>
      <c r="R67" s="43"/>
      <c r="S67" s="43"/>
      <c r="T67" s="7"/>
    </row>
    <row r="68" spans="2:20" ht="15" customHeight="1" x14ac:dyDescent="0.25">
      <c r="B68" s="13"/>
      <c r="C68" s="59"/>
      <c r="T68" s="7"/>
    </row>
    <row r="69" spans="2:20" ht="15" customHeight="1" x14ac:dyDescent="0.25">
      <c r="B69" s="13"/>
      <c r="C69" s="60" t="s">
        <v>63</v>
      </c>
      <c r="T69" s="7"/>
    </row>
    <row r="70" spans="2:20" ht="15.75" customHeight="1" x14ac:dyDescent="0.25">
      <c r="B70" s="13"/>
      <c r="C70" s="59"/>
      <c r="T70" s="7"/>
    </row>
    <row r="71" spans="2:20" ht="15" customHeight="1" x14ac:dyDescent="0.25">
      <c r="B71" s="13"/>
      <c r="C71" s="1" t="s">
        <v>33</v>
      </c>
      <c r="T71" s="7"/>
    </row>
    <row r="72" spans="2:20" ht="15" customHeight="1" x14ac:dyDescent="0.25">
      <c r="B72" s="13"/>
      <c r="T72" s="7"/>
    </row>
    <row r="73" spans="2:20" ht="15" customHeight="1" x14ac:dyDescent="0.25">
      <c r="B73" s="13"/>
      <c r="C73" s="1" t="s">
        <v>215</v>
      </c>
      <c r="T73" s="7"/>
    </row>
    <row r="74" spans="2:20" ht="15" customHeight="1" x14ac:dyDescent="0.25">
      <c r="B74" s="13"/>
      <c r="T74" s="7"/>
    </row>
    <row r="75" spans="2:20" ht="15" customHeight="1" x14ac:dyDescent="0.25">
      <c r="B75" s="13"/>
      <c r="C75" s="1" t="s">
        <v>216</v>
      </c>
      <c r="T75" s="7"/>
    </row>
    <row r="76" spans="2:20" ht="15" customHeight="1" x14ac:dyDescent="0.25">
      <c r="B76" s="13"/>
      <c r="T76" s="7"/>
    </row>
    <row r="77" spans="2:20" ht="15" customHeight="1" x14ac:dyDescent="0.2">
      <c r="B77" s="13"/>
      <c r="C77" s="64" t="s">
        <v>13</v>
      </c>
      <c r="D77" s="1" t="s">
        <v>64</v>
      </c>
      <c r="T77" s="7"/>
    </row>
    <row r="78" spans="2:20" ht="15" customHeight="1" x14ac:dyDescent="0.2">
      <c r="B78" s="13"/>
      <c r="C78" s="64" t="s">
        <v>13</v>
      </c>
      <c r="D78" s="1" t="s">
        <v>65</v>
      </c>
      <c r="T78" s="7"/>
    </row>
    <row r="79" spans="2:20" ht="15" customHeight="1" x14ac:dyDescent="0.2">
      <c r="B79" s="13"/>
      <c r="C79" s="64" t="s">
        <v>13</v>
      </c>
      <c r="D79" s="1" t="s">
        <v>66</v>
      </c>
      <c r="T79" s="7"/>
    </row>
    <row r="80" spans="2:20" ht="15" customHeight="1" x14ac:dyDescent="0.25">
      <c r="B80" s="13"/>
      <c r="T80" s="7"/>
    </row>
    <row r="81" spans="2:20" ht="15" customHeight="1" x14ac:dyDescent="0.25">
      <c r="B81" s="13"/>
      <c r="C81" s="185" t="s">
        <v>34</v>
      </c>
      <c r="D81" s="186"/>
      <c r="E81" s="186"/>
      <c r="F81" s="186"/>
      <c r="G81" s="186"/>
      <c r="H81" s="186"/>
      <c r="I81" s="186"/>
      <c r="J81" s="186"/>
      <c r="K81" s="186"/>
      <c r="L81" s="186"/>
      <c r="M81" s="186"/>
      <c r="N81" s="186"/>
      <c r="O81" s="186"/>
      <c r="P81" s="186"/>
      <c r="Q81" s="186"/>
      <c r="R81" s="186"/>
      <c r="S81" s="186"/>
      <c r="T81" s="7"/>
    </row>
    <row r="82" spans="2:20" ht="15" customHeight="1" x14ac:dyDescent="0.25">
      <c r="B82" s="13"/>
      <c r="C82" s="186"/>
      <c r="D82" s="186"/>
      <c r="E82" s="186"/>
      <c r="F82" s="186"/>
      <c r="G82" s="186"/>
      <c r="H82" s="186"/>
      <c r="I82" s="186"/>
      <c r="J82" s="186"/>
      <c r="K82" s="186"/>
      <c r="L82" s="186"/>
      <c r="M82" s="186"/>
      <c r="N82" s="186"/>
      <c r="O82" s="186"/>
      <c r="P82" s="186"/>
      <c r="Q82" s="186"/>
      <c r="R82" s="186"/>
      <c r="S82" s="186"/>
      <c r="T82" s="7"/>
    </row>
    <row r="83" spans="2:20" ht="15" customHeight="1" x14ac:dyDescent="0.2">
      <c r="B83" s="13"/>
      <c r="C83" s="64"/>
      <c r="T83" s="7"/>
    </row>
    <row r="84" spans="2:20" ht="15" customHeight="1" thickBot="1" x14ac:dyDescent="0.3">
      <c r="B84" s="15"/>
      <c r="C84" s="8"/>
      <c r="D84" s="8"/>
      <c r="E84" s="8"/>
      <c r="F84" s="8"/>
      <c r="G84" s="8"/>
      <c r="H84" s="8"/>
      <c r="I84" s="8"/>
      <c r="J84" s="8"/>
      <c r="K84" s="8"/>
      <c r="L84" s="8"/>
      <c r="M84" s="8"/>
      <c r="N84" s="8"/>
      <c r="O84" s="8"/>
      <c r="P84" s="8"/>
      <c r="Q84" s="8"/>
      <c r="R84" s="8"/>
      <c r="S84" s="8"/>
      <c r="T84" s="9"/>
    </row>
    <row r="85" spans="2:20" x14ac:dyDescent="0.25"/>
    <row r="86" spans="2:20" ht="15" x14ac:dyDescent="0.25">
      <c r="C86" s="27"/>
    </row>
    <row r="87" spans="2:20" x14ac:dyDescent="0.25"/>
    <row r="88" spans="2:20" x14ac:dyDescent="0.25"/>
    <row r="89" spans="2:20" x14ac:dyDescent="0.25"/>
    <row r="90" spans="2:20" x14ac:dyDescent="0.25"/>
    <row r="91" spans="2:20" x14ac:dyDescent="0.25"/>
    <row r="92" spans="2:20" ht="18" x14ac:dyDescent="0.25">
      <c r="K92" s="182" t="s">
        <v>29</v>
      </c>
      <c r="L92" s="182"/>
    </row>
    <row r="93" spans="2:20" x14ac:dyDescent="0.25"/>
    <row r="94" spans="2:20" hidden="1" x14ac:dyDescent="0.25">
      <c r="M94" s="1"/>
    </row>
    <row r="95" spans="2:20" hidden="1" x14ac:dyDescent="0.25">
      <c r="M95" s="1"/>
    </row>
    <row r="96" spans="2:2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sheetData>
  <mergeCells count="13">
    <mergeCell ref="C3:S3"/>
    <mergeCell ref="K92:L92"/>
    <mergeCell ref="C5:S5"/>
    <mergeCell ref="C7:S10"/>
    <mergeCell ref="C12:S13"/>
    <mergeCell ref="C81:S82"/>
    <mergeCell ref="C38:S39"/>
    <mergeCell ref="C43:S45"/>
    <mergeCell ref="C47:S48"/>
    <mergeCell ref="C55:S55"/>
    <mergeCell ref="C57:S58"/>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0"/>
  <sheetViews>
    <sheetView showGridLines="0" showZeros="0" tabSelected="1" topLeftCell="A25" zoomScale="85" zoomScaleNormal="85" workbookViewId="0">
      <selection activeCell="I55" sqref="I55"/>
    </sheetView>
  </sheetViews>
  <sheetFormatPr baseColWidth="10" defaultColWidth="0" defaultRowHeight="14.25" x14ac:dyDescent="0.25"/>
  <cols>
    <col min="1" max="1" width="1.7109375" style="75" customWidth="1"/>
    <col min="2" max="2" width="1.28515625" style="75" customWidth="1"/>
    <col min="3" max="3" width="23.7109375" style="75" customWidth="1"/>
    <col min="4" max="4" width="18.140625" style="75" customWidth="1"/>
    <col min="5" max="5" width="28.28515625" style="75" customWidth="1"/>
    <col min="6" max="6" width="17.7109375" style="75" customWidth="1"/>
    <col min="7" max="7" width="60.7109375" style="76" customWidth="1"/>
    <col min="8" max="8" width="17.7109375" style="75" customWidth="1"/>
    <col min="9" max="9" width="28.42578125" style="75" customWidth="1"/>
    <col min="10" max="10" width="1.140625" style="75" customWidth="1"/>
    <col min="11" max="11" width="5.5703125" style="75" customWidth="1"/>
    <col min="12" max="12" width="11.42578125" style="75" customWidth="1"/>
    <col min="13" max="13" width="6" style="75" customWidth="1"/>
    <col min="14" max="18" width="0" style="75" hidden="1" customWidth="1"/>
    <col min="19" max="16384" width="11.42578125" style="75" hidden="1"/>
  </cols>
  <sheetData>
    <row r="1" spans="2:14" ht="9" customHeight="1" thickBot="1" x14ac:dyDescent="0.3"/>
    <row r="2" spans="2:14" ht="102" customHeight="1" x14ac:dyDescent="0.25">
      <c r="B2" s="123"/>
      <c r="C2" s="124"/>
      <c r="D2" s="124"/>
      <c r="E2" s="124"/>
      <c r="F2" s="124"/>
      <c r="G2" s="125"/>
      <c r="H2" s="124"/>
      <c r="I2" s="124"/>
      <c r="J2" s="126"/>
    </row>
    <row r="3" spans="2:14" ht="13.5" customHeight="1" x14ac:dyDescent="0.25">
      <c r="B3" s="127"/>
      <c r="C3" s="80"/>
      <c r="J3" s="128"/>
    </row>
    <row r="4" spans="2:14" ht="27" x14ac:dyDescent="0.25">
      <c r="B4" s="77"/>
      <c r="C4" s="197" t="s">
        <v>46</v>
      </c>
      <c r="D4" s="197"/>
      <c r="E4" s="197"/>
      <c r="F4" s="197"/>
      <c r="G4" s="197"/>
      <c r="H4" s="197"/>
      <c r="I4" s="197"/>
      <c r="J4" s="78"/>
      <c r="K4" s="79"/>
      <c r="L4" s="79"/>
      <c r="M4" s="79"/>
      <c r="N4" s="79"/>
    </row>
    <row r="5" spans="2:14" ht="9.75" customHeight="1" thickBot="1" x14ac:dyDescent="0.3">
      <c r="B5" s="77"/>
      <c r="C5" s="80"/>
      <c r="J5" s="81"/>
    </row>
    <row r="6" spans="2:14" ht="23.25" x14ac:dyDescent="0.25">
      <c r="B6" s="77"/>
      <c r="C6" s="198" t="s">
        <v>5</v>
      </c>
      <c r="D6" s="213"/>
      <c r="E6" s="213"/>
      <c r="F6" s="213"/>
      <c r="G6" s="198" t="s">
        <v>22</v>
      </c>
      <c r="H6" s="199"/>
      <c r="I6" s="200"/>
      <c r="J6" s="81"/>
    </row>
    <row r="7" spans="2:14" ht="24" thickBot="1" x14ac:dyDescent="0.3">
      <c r="B7" s="77"/>
      <c r="C7" s="201"/>
      <c r="D7" s="202"/>
      <c r="E7" s="202"/>
      <c r="F7" s="202"/>
      <c r="G7" s="203">
        <f>IF(SUM(H11:H129)=0,"",AVERAGE(H11:H129))</f>
        <v>90.924369747899163</v>
      </c>
      <c r="H7" s="204"/>
      <c r="I7" s="205"/>
      <c r="J7" s="81"/>
    </row>
    <row r="8" spans="2:14" ht="14.25" customHeight="1" thickBot="1" x14ac:dyDescent="0.3">
      <c r="B8" s="77"/>
      <c r="C8" s="80"/>
      <c r="J8" s="81"/>
    </row>
    <row r="9" spans="2:14" ht="14.25" customHeight="1" x14ac:dyDescent="0.25">
      <c r="B9" s="77"/>
      <c r="C9" s="210" t="s">
        <v>67</v>
      </c>
      <c r="D9" s="206" t="s">
        <v>213</v>
      </c>
      <c r="E9" s="206" t="s">
        <v>214</v>
      </c>
      <c r="F9" s="206" t="s">
        <v>213</v>
      </c>
      <c r="G9" s="206" t="s">
        <v>3</v>
      </c>
      <c r="H9" s="206" t="s">
        <v>9</v>
      </c>
      <c r="I9" s="208" t="s">
        <v>10</v>
      </c>
      <c r="J9" s="81"/>
      <c r="K9" s="82"/>
    </row>
    <row r="10" spans="2:14" ht="22.5" customHeight="1" thickBot="1" x14ac:dyDescent="0.3">
      <c r="B10" s="77"/>
      <c r="C10" s="211"/>
      <c r="D10" s="207"/>
      <c r="E10" s="212"/>
      <c r="F10" s="207"/>
      <c r="G10" s="207"/>
      <c r="H10" s="207"/>
      <c r="I10" s="209"/>
      <c r="J10" s="81"/>
      <c r="K10" s="82"/>
    </row>
    <row r="11" spans="2:14" ht="45" customHeight="1" x14ac:dyDescent="0.25">
      <c r="B11" s="77"/>
      <c r="C11" s="188" t="s">
        <v>79</v>
      </c>
      <c r="D11" s="190">
        <f>IF(SUM(H11:H35)=0,"",AVERAGE(H11:H35))</f>
        <v>92.8</v>
      </c>
      <c r="E11" s="314" t="s">
        <v>84</v>
      </c>
      <c r="F11" s="193">
        <f>IF(SUM(H11:H15)=0,"",AVERAGE(H11:H15))</f>
        <v>90</v>
      </c>
      <c r="G11" s="299" t="s">
        <v>208</v>
      </c>
      <c r="H11" s="97">
        <v>90</v>
      </c>
      <c r="I11" s="333" t="s">
        <v>221</v>
      </c>
      <c r="J11" s="81"/>
      <c r="K11" s="82"/>
      <c r="L11" s="83"/>
    </row>
    <row r="12" spans="2:14" ht="45" customHeight="1" x14ac:dyDescent="0.25">
      <c r="B12" s="77"/>
      <c r="C12" s="188"/>
      <c r="D12" s="190"/>
      <c r="E12" s="314"/>
      <c r="F12" s="193"/>
      <c r="G12" s="300" t="s">
        <v>80</v>
      </c>
      <c r="H12" s="93">
        <v>90</v>
      </c>
      <c r="I12" s="94"/>
      <c r="J12" s="81"/>
      <c r="K12" s="82"/>
      <c r="L12" s="88" t="s">
        <v>29</v>
      </c>
    </row>
    <row r="13" spans="2:14" ht="53.25" customHeight="1" x14ac:dyDescent="0.25">
      <c r="B13" s="77"/>
      <c r="C13" s="188"/>
      <c r="D13" s="190"/>
      <c r="E13" s="314"/>
      <c r="F13" s="193"/>
      <c r="G13" s="300" t="s">
        <v>81</v>
      </c>
      <c r="H13" s="93">
        <v>90</v>
      </c>
      <c r="I13" s="298" t="s">
        <v>222</v>
      </c>
      <c r="J13" s="81"/>
      <c r="K13" s="82"/>
      <c r="L13" s="83"/>
    </row>
    <row r="14" spans="2:14" ht="45" customHeight="1" x14ac:dyDescent="0.25">
      <c r="B14" s="77"/>
      <c r="C14" s="188"/>
      <c r="D14" s="190"/>
      <c r="E14" s="314"/>
      <c r="F14" s="193"/>
      <c r="G14" s="300" t="s">
        <v>82</v>
      </c>
      <c r="H14" s="93">
        <v>90</v>
      </c>
      <c r="I14" s="94"/>
      <c r="J14" s="81"/>
      <c r="K14" s="82"/>
    </row>
    <row r="15" spans="2:14" ht="45" customHeight="1" x14ac:dyDescent="0.25">
      <c r="B15" s="77"/>
      <c r="C15" s="188"/>
      <c r="D15" s="190"/>
      <c r="E15" s="315"/>
      <c r="F15" s="195"/>
      <c r="G15" s="301" t="s">
        <v>83</v>
      </c>
      <c r="H15" s="95">
        <v>90</v>
      </c>
      <c r="I15" s="96"/>
      <c r="J15" s="81"/>
      <c r="K15" s="82"/>
      <c r="L15" s="88" t="s">
        <v>78</v>
      </c>
    </row>
    <row r="16" spans="2:14" ht="45" customHeight="1" x14ac:dyDescent="0.25">
      <c r="B16" s="77"/>
      <c r="C16" s="188"/>
      <c r="D16" s="190"/>
      <c r="E16" s="314" t="s">
        <v>209</v>
      </c>
      <c r="F16" s="196">
        <f>IF(SUM(H16:H19)=0,"",AVERAGE(H16:H19))</f>
        <v>90</v>
      </c>
      <c r="G16" s="299" t="s">
        <v>85</v>
      </c>
      <c r="H16" s="97">
        <v>90</v>
      </c>
      <c r="I16" s="298" t="s">
        <v>223</v>
      </c>
      <c r="J16" s="81"/>
      <c r="K16" s="82"/>
    </row>
    <row r="17" spans="2:12" ht="45" customHeight="1" x14ac:dyDescent="0.25">
      <c r="B17" s="77"/>
      <c r="C17" s="188"/>
      <c r="D17" s="190"/>
      <c r="E17" s="314"/>
      <c r="F17" s="196"/>
      <c r="G17" s="300" t="s">
        <v>86</v>
      </c>
      <c r="H17" s="93">
        <v>90</v>
      </c>
      <c r="I17" s="94"/>
      <c r="J17" s="81"/>
      <c r="K17" s="82"/>
      <c r="L17" s="84"/>
    </row>
    <row r="18" spans="2:12" ht="45" customHeight="1" x14ac:dyDescent="0.25">
      <c r="B18" s="77"/>
      <c r="C18" s="188"/>
      <c r="D18" s="190"/>
      <c r="E18" s="314"/>
      <c r="F18" s="196"/>
      <c r="G18" s="300" t="s">
        <v>87</v>
      </c>
      <c r="H18" s="93">
        <v>90</v>
      </c>
      <c r="I18" s="298" t="s">
        <v>224</v>
      </c>
      <c r="J18" s="81"/>
      <c r="K18" s="82"/>
    </row>
    <row r="19" spans="2:12" ht="45" customHeight="1" x14ac:dyDescent="0.25">
      <c r="B19" s="77"/>
      <c r="C19" s="188"/>
      <c r="D19" s="190"/>
      <c r="E19" s="314"/>
      <c r="F19" s="196"/>
      <c r="G19" s="302" t="s">
        <v>88</v>
      </c>
      <c r="H19" s="98">
        <v>90</v>
      </c>
      <c r="I19" s="99"/>
      <c r="J19" s="81"/>
      <c r="K19" s="82"/>
    </row>
    <row r="20" spans="2:12" ht="45" customHeight="1" x14ac:dyDescent="0.25">
      <c r="B20" s="77"/>
      <c r="C20" s="188"/>
      <c r="D20" s="190"/>
      <c r="E20" s="316" t="s">
        <v>211</v>
      </c>
      <c r="F20" s="194">
        <f>IF(SUM(H20:H24)=0,"",AVERAGE(H20:H24))</f>
        <v>94</v>
      </c>
      <c r="G20" s="303" t="s">
        <v>90</v>
      </c>
      <c r="H20" s="100">
        <v>90</v>
      </c>
      <c r="I20" s="101"/>
      <c r="J20" s="81"/>
    </row>
    <row r="21" spans="2:12" ht="45" customHeight="1" x14ac:dyDescent="0.25">
      <c r="B21" s="77"/>
      <c r="C21" s="188"/>
      <c r="D21" s="190"/>
      <c r="E21" s="314"/>
      <c r="F21" s="193"/>
      <c r="G21" s="300" t="s">
        <v>91</v>
      </c>
      <c r="H21" s="102">
        <v>90</v>
      </c>
      <c r="I21" s="103"/>
      <c r="J21" s="81"/>
    </row>
    <row r="22" spans="2:12" ht="45" customHeight="1" x14ac:dyDescent="0.25">
      <c r="B22" s="77"/>
      <c r="C22" s="188"/>
      <c r="D22" s="190"/>
      <c r="E22" s="314"/>
      <c r="F22" s="193"/>
      <c r="G22" s="300" t="s">
        <v>92</v>
      </c>
      <c r="H22" s="102">
        <v>90</v>
      </c>
      <c r="I22" s="103"/>
      <c r="J22" s="81"/>
    </row>
    <row r="23" spans="2:12" ht="45" customHeight="1" x14ac:dyDescent="0.25">
      <c r="B23" s="77"/>
      <c r="C23" s="188"/>
      <c r="D23" s="190"/>
      <c r="E23" s="314"/>
      <c r="F23" s="193"/>
      <c r="G23" s="300" t="s">
        <v>93</v>
      </c>
      <c r="H23" s="102">
        <v>100</v>
      </c>
      <c r="I23" s="103"/>
      <c r="J23" s="81"/>
    </row>
    <row r="24" spans="2:12" ht="45" customHeight="1" x14ac:dyDescent="0.25">
      <c r="B24" s="77"/>
      <c r="C24" s="188"/>
      <c r="D24" s="190"/>
      <c r="E24" s="315"/>
      <c r="F24" s="195"/>
      <c r="G24" s="304" t="s">
        <v>94</v>
      </c>
      <c r="H24" s="104">
        <v>100</v>
      </c>
      <c r="I24" s="105"/>
      <c r="J24" s="81"/>
    </row>
    <row r="25" spans="2:12" ht="45" customHeight="1" x14ac:dyDescent="0.25">
      <c r="B25" s="77"/>
      <c r="C25" s="188"/>
      <c r="D25" s="190"/>
      <c r="E25" s="314" t="s">
        <v>210</v>
      </c>
      <c r="F25" s="193">
        <f>IF(SUM(H25:H30)=0,"",AVERAGE(H25:H30))</f>
        <v>95</v>
      </c>
      <c r="G25" s="299" t="s">
        <v>95</v>
      </c>
      <c r="H25" s="106">
        <v>90</v>
      </c>
      <c r="I25" s="107"/>
      <c r="J25" s="81"/>
    </row>
    <row r="26" spans="2:12" ht="45" customHeight="1" x14ac:dyDescent="0.25">
      <c r="B26" s="77"/>
      <c r="C26" s="188"/>
      <c r="D26" s="190"/>
      <c r="E26" s="314"/>
      <c r="F26" s="193"/>
      <c r="G26" s="300" t="s">
        <v>96</v>
      </c>
      <c r="H26" s="102">
        <v>90</v>
      </c>
      <c r="I26" s="103"/>
      <c r="J26" s="81"/>
    </row>
    <row r="27" spans="2:12" ht="52.5" customHeight="1" x14ac:dyDescent="0.25">
      <c r="B27" s="77"/>
      <c r="C27" s="188"/>
      <c r="D27" s="190"/>
      <c r="E27" s="314"/>
      <c r="F27" s="193"/>
      <c r="G27" s="300" t="s">
        <v>97</v>
      </c>
      <c r="H27" s="102">
        <v>100</v>
      </c>
      <c r="I27" s="103"/>
      <c r="J27" s="81"/>
    </row>
    <row r="28" spans="2:12" ht="45" customHeight="1" x14ac:dyDescent="0.25">
      <c r="B28" s="77"/>
      <c r="C28" s="188"/>
      <c r="D28" s="190"/>
      <c r="E28" s="314"/>
      <c r="F28" s="193"/>
      <c r="G28" s="300" t="s">
        <v>98</v>
      </c>
      <c r="H28" s="102">
        <v>100</v>
      </c>
      <c r="I28" s="298" t="s">
        <v>225</v>
      </c>
      <c r="J28" s="81"/>
    </row>
    <row r="29" spans="2:12" ht="45" customHeight="1" x14ac:dyDescent="0.25">
      <c r="B29" s="77"/>
      <c r="C29" s="188"/>
      <c r="D29" s="190"/>
      <c r="E29" s="314"/>
      <c r="F29" s="193"/>
      <c r="G29" s="300" t="s">
        <v>99</v>
      </c>
      <c r="H29" s="102">
        <v>90</v>
      </c>
      <c r="I29" s="103"/>
      <c r="J29" s="81"/>
    </row>
    <row r="30" spans="2:12" ht="55.5" customHeight="1" x14ac:dyDescent="0.25">
      <c r="B30" s="77"/>
      <c r="C30" s="188"/>
      <c r="D30" s="190"/>
      <c r="E30" s="314"/>
      <c r="F30" s="193"/>
      <c r="G30" s="302" t="s">
        <v>100</v>
      </c>
      <c r="H30" s="108">
        <v>100</v>
      </c>
      <c r="I30" s="109"/>
      <c r="J30" s="81"/>
    </row>
    <row r="31" spans="2:12" ht="80.25" customHeight="1" x14ac:dyDescent="0.25">
      <c r="B31" s="77"/>
      <c r="C31" s="188"/>
      <c r="D31" s="190"/>
      <c r="E31" s="317" t="s">
        <v>212</v>
      </c>
      <c r="F31" s="219">
        <f>IF(SUM(H31:H35)=0,"",AVERAGE(H31:H35))</f>
        <v>94</v>
      </c>
      <c r="G31" s="305" t="s">
        <v>101</v>
      </c>
      <c r="H31" s="100">
        <v>90</v>
      </c>
      <c r="I31" s="101"/>
      <c r="J31" s="81"/>
    </row>
    <row r="32" spans="2:12" ht="45" customHeight="1" x14ac:dyDescent="0.25">
      <c r="B32" s="77"/>
      <c r="C32" s="188"/>
      <c r="D32" s="190"/>
      <c r="E32" s="318"/>
      <c r="F32" s="220"/>
      <c r="G32" s="306" t="s">
        <v>102</v>
      </c>
      <c r="H32" s="102">
        <v>90</v>
      </c>
      <c r="I32" s="103"/>
      <c r="J32" s="81"/>
    </row>
    <row r="33" spans="2:10" ht="59.25" customHeight="1" x14ac:dyDescent="0.25">
      <c r="B33" s="77"/>
      <c r="C33" s="188"/>
      <c r="D33" s="190"/>
      <c r="E33" s="318"/>
      <c r="F33" s="220"/>
      <c r="G33" s="306" t="s">
        <v>103</v>
      </c>
      <c r="H33" s="102">
        <v>90</v>
      </c>
      <c r="I33" s="337" t="s">
        <v>226</v>
      </c>
      <c r="J33" s="81"/>
    </row>
    <row r="34" spans="2:10" ht="45" customHeight="1" x14ac:dyDescent="0.25">
      <c r="B34" s="77"/>
      <c r="C34" s="188"/>
      <c r="D34" s="190"/>
      <c r="E34" s="318"/>
      <c r="F34" s="220"/>
      <c r="G34" s="306" t="s">
        <v>104</v>
      </c>
      <c r="H34" s="102">
        <v>100</v>
      </c>
      <c r="I34" s="103"/>
      <c r="J34" s="81"/>
    </row>
    <row r="35" spans="2:10" ht="45" customHeight="1" thickBot="1" x14ac:dyDescent="0.3">
      <c r="B35" s="77"/>
      <c r="C35" s="189"/>
      <c r="D35" s="191"/>
      <c r="E35" s="319"/>
      <c r="F35" s="221"/>
      <c r="G35" s="307" t="s">
        <v>105</v>
      </c>
      <c r="H35" s="110">
        <v>100</v>
      </c>
      <c r="I35" s="111"/>
      <c r="J35" s="81"/>
    </row>
    <row r="36" spans="2:10" ht="45" customHeight="1" x14ac:dyDescent="0.25">
      <c r="B36" s="77"/>
      <c r="C36" s="231" t="s">
        <v>106</v>
      </c>
      <c r="D36" s="228">
        <f>IF(SUM(H36:H63)=0,"",AVERAGE(H36:H63))</f>
        <v>96.785714285714292</v>
      </c>
      <c r="E36" s="320" t="s">
        <v>107</v>
      </c>
      <c r="F36" s="192">
        <f>IF(SUM(H36:H40)=0,"",AVERAGE(H36:H40))</f>
        <v>100</v>
      </c>
      <c r="G36" s="308" t="s">
        <v>111</v>
      </c>
      <c r="H36" s="119">
        <v>100</v>
      </c>
      <c r="I36" s="120"/>
      <c r="J36" s="81"/>
    </row>
    <row r="37" spans="2:10" ht="45" customHeight="1" x14ac:dyDescent="0.25">
      <c r="B37" s="77"/>
      <c r="C37" s="232"/>
      <c r="D37" s="229"/>
      <c r="E37" s="314"/>
      <c r="F37" s="193"/>
      <c r="G37" s="300" t="s">
        <v>108</v>
      </c>
      <c r="H37" s="93">
        <v>100</v>
      </c>
      <c r="I37" s="94"/>
      <c r="J37" s="81"/>
    </row>
    <row r="38" spans="2:10" ht="45" customHeight="1" x14ac:dyDescent="0.25">
      <c r="B38" s="77"/>
      <c r="C38" s="232"/>
      <c r="D38" s="229"/>
      <c r="E38" s="314"/>
      <c r="F38" s="193"/>
      <c r="G38" s="300" t="s">
        <v>109</v>
      </c>
      <c r="H38" s="93">
        <v>100</v>
      </c>
      <c r="I38" s="94"/>
      <c r="J38" s="81"/>
    </row>
    <row r="39" spans="2:10" ht="45" customHeight="1" x14ac:dyDescent="0.25">
      <c r="B39" s="77"/>
      <c r="C39" s="232"/>
      <c r="D39" s="229"/>
      <c r="E39" s="314"/>
      <c r="F39" s="193"/>
      <c r="G39" s="300" t="s">
        <v>110</v>
      </c>
      <c r="H39" s="93">
        <v>100</v>
      </c>
      <c r="I39" s="94"/>
      <c r="J39" s="81"/>
    </row>
    <row r="40" spans="2:10" ht="45" customHeight="1" x14ac:dyDescent="0.25">
      <c r="B40" s="77"/>
      <c r="C40" s="232"/>
      <c r="D40" s="229"/>
      <c r="E40" s="314"/>
      <c r="F40" s="193"/>
      <c r="G40" s="302" t="s">
        <v>112</v>
      </c>
      <c r="H40" s="98">
        <v>100</v>
      </c>
      <c r="I40" s="99"/>
      <c r="J40" s="81"/>
    </row>
    <row r="41" spans="2:10" ht="45" customHeight="1" x14ac:dyDescent="0.25">
      <c r="B41" s="77"/>
      <c r="C41" s="232"/>
      <c r="D41" s="229"/>
      <c r="E41" s="321" t="s">
        <v>209</v>
      </c>
      <c r="F41" s="214">
        <f>IF(SUM(H41:H45)=0,"",AVERAGE(H41:H45))</f>
        <v>98</v>
      </c>
      <c r="G41" s="309" t="s">
        <v>113</v>
      </c>
      <c r="H41" s="91">
        <v>100</v>
      </c>
      <c r="I41" s="92"/>
      <c r="J41" s="81"/>
    </row>
    <row r="42" spans="2:10" ht="45" customHeight="1" x14ac:dyDescent="0.25">
      <c r="B42" s="77"/>
      <c r="C42" s="232"/>
      <c r="D42" s="229"/>
      <c r="E42" s="314"/>
      <c r="F42" s="193"/>
      <c r="G42" s="300" t="s">
        <v>114</v>
      </c>
      <c r="H42" s="93">
        <v>100</v>
      </c>
      <c r="I42" s="94"/>
      <c r="J42" s="81"/>
    </row>
    <row r="43" spans="2:10" ht="45" customHeight="1" x14ac:dyDescent="0.25">
      <c r="B43" s="77"/>
      <c r="C43" s="232"/>
      <c r="D43" s="229"/>
      <c r="E43" s="314"/>
      <c r="F43" s="193"/>
      <c r="G43" s="300" t="s">
        <v>115</v>
      </c>
      <c r="H43" s="93">
        <v>90</v>
      </c>
      <c r="I43" s="94"/>
      <c r="J43" s="81"/>
    </row>
    <row r="44" spans="2:10" ht="45" customHeight="1" x14ac:dyDescent="0.25">
      <c r="B44" s="77"/>
      <c r="C44" s="232"/>
      <c r="D44" s="229"/>
      <c r="E44" s="314"/>
      <c r="F44" s="193"/>
      <c r="G44" s="300" t="s">
        <v>116</v>
      </c>
      <c r="H44" s="112">
        <v>100</v>
      </c>
      <c r="I44" s="113"/>
      <c r="J44" s="81"/>
    </row>
    <row r="45" spans="2:10" ht="45" customHeight="1" x14ac:dyDescent="0.25">
      <c r="B45" s="77"/>
      <c r="C45" s="232"/>
      <c r="D45" s="229"/>
      <c r="E45" s="322"/>
      <c r="F45" s="215"/>
      <c r="G45" s="310" t="s">
        <v>117</v>
      </c>
      <c r="H45" s="114">
        <v>100</v>
      </c>
      <c r="I45" s="115"/>
      <c r="J45" s="81"/>
    </row>
    <row r="46" spans="2:10" ht="45" customHeight="1" x14ac:dyDescent="0.25">
      <c r="B46" s="77"/>
      <c r="C46" s="232"/>
      <c r="D46" s="229"/>
      <c r="E46" s="314" t="s">
        <v>211</v>
      </c>
      <c r="F46" s="193">
        <f>IF(SUM(H46:H49)=0,"",AVERAGE(H46:H49))</f>
        <v>97.5</v>
      </c>
      <c r="G46" s="299" t="s">
        <v>118</v>
      </c>
      <c r="H46" s="106">
        <v>100</v>
      </c>
      <c r="I46" s="107"/>
      <c r="J46" s="81"/>
    </row>
    <row r="47" spans="2:10" ht="45" customHeight="1" x14ac:dyDescent="0.25">
      <c r="B47" s="77"/>
      <c r="C47" s="232"/>
      <c r="D47" s="229"/>
      <c r="E47" s="314"/>
      <c r="F47" s="193"/>
      <c r="G47" s="300" t="s">
        <v>119</v>
      </c>
      <c r="H47" s="102">
        <v>100</v>
      </c>
      <c r="I47" s="103"/>
      <c r="J47" s="81"/>
    </row>
    <row r="48" spans="2:10" ht="63" customHeight="1" x14ac:dyDescent="0.25">
      <c r="B48" s="77"/>
      <c r="C48" s="232"/>
      <c r="D48" s="229"/>
      <c r="E48" s="314"/>
      <c r="F48" s="193"/>
      <c r="G48" s="300" t="s">
        <v>120</v>
      </c>
      <c r="H48" s="102">
        <v>90</v>
      </c>
      <c r="I48" s="103"/>
      <c r="J48" s="81"/>
    </row>
    <row r="49" spans="2:10" ht="83.25" customHeight="1" x14ac:dyDescent="0.25">
      <c r="B49" s="77"/>
      <c r="C49" s="232"/>
      <c r="D49" s="229"/>
      <c r="E49" s="314"/>
      <c r="F49" s="193"/>
      <c r="G49" s="302" t="s">
        <v>121</v>
      </c>
      <c r="H49" s="108">
        <v>100</v>
      </c>
      <c r="I49" s="109"/>
      <c r="J49" s="81"/>
    </row>
    <row r="50" spans="2:10" ht="45" customHeight="1" x14ac:dyDescent="0.25">
      <c r="B50" s="77"/>
      <c r="C50" s="232"/>
      <c r="D50" s="229"/>
      <c r="E50" s="323" t="s">
        <v>210</v>
      </c>
      <c r="F50" s="222">
        <f>IF(SUM(H50:H58)=0,"",AVERAGE(H50:H58))</f>
        <v>95.555555555555557</v>
      </c>
      <c r="G50" s="305" t="s">
        <v>122</v>
      </c>
      <c r="H50" s="100">
        <v>100</v>
      </c>
      <c r="I50" s="101"/>
      <c r="J50" s="81"/>
    </row>
    <row r="51" spans="2:10" ht="45" customHeight="1" x14ac:dyDescent="0.25">
      <c r="B51" s="77"/>
      <c r="C51" s="232"/>
      <c r="D51" s="229"/>
      <c r="E51" s="324"/>
      <c r="F51" s="223"/>
      <c r="G51" s="306" t="s">
        <v>123</v>
      </c>
      <c r="H51" s="102">
        <v>90</v>
      </c>
      <c r="I51" s="103"/>
      <c r="J51" s="81"/>
    </row>
    <row r="52" spans="2:10" ht="45" customHeight="1" x14ac:dyDescent="0.25">
      <c r="B52" s="77"/>
      <c r="C52" s="232"/>
      <c r="D52" s="229"/>
      <c r="E52" s="324"/>
      <c r="F52" s="223"/>
      <c r="G52" s="306" t="s">
        <v>124</v>
      </c>
      <c r="H52" s="102">
        <v>90</v>
      </c>
      <c r="I52" s="103"/>
      <c r="J52" s="81"/>
    </row>
    <row r="53" spans="2:10" ht="45" customHeight="1" x14ac:dyDescent="0.25">
      <c r="B53" s="77"/>
      <c r="C53" s="232"/>
      <c r="D53" s="229"/>
      <c r="E53" s="324"/>
      <c r="F53" s="223"/>
      <c r="G53" s="306" t="s">
        <v>125</v>
      </c>
      <c r="H53" s="102">
        <v>100</v>
      </c>
      <c r="I53" s="103"/>
      <c r="J53" s="81"/>
    </row>
    <row r="54" spans="2:10" ht="45" customHeight="1" x14ac:dyDescent="0.25">
      <c r="B54" s="77"/>
      <c r="C54" s="232"/>
      <c r="D54" s="229"/>
      <c r="E54" s="324"/>
      <c r="F54" s="223"/>
      <c r="G54" s="306" t="s">
        <v>126</v>
      </c>
      <c r="H54" s="102">
        <v>100</v>
      </c>
      <c r="I54" s="103"/>
      <c r="J54" s="81"/>
    </row>
    <row r="55" spans="2:10" ht="45" customHeight="1" x14ac:dyDescent="0.25">
      <c r="B55" s="77"/>
      <c r="C55" s="232"/>
      <c r="D55" s="229"/>
      <c r="E55" s="324"/>
      <c r="F55" s="223"/>
      <c r="G55" s="306" t="s">
        <v>127</v>
      </c>
      <c r="H55" s="102">
        <v>90</v>
      </c>
      <c r="I55" s="337" t="s">
        <v>227</v>
      </c>
      <c r="J55" s="81"/>
    </row>
    <row r="56" spans="2:10" ht="45" customHeight="1" x14ac:dyDescent="0.25">
      <c r="B56" s="77"/>
      <c r="C56" s="232"/>
      <c r="D56" s="229"/>
      <c r="E56" s="324"/>
      <c r="F56" s="223"/>
      <c r="G56" s="306" t="s">
        <v>128</v>
      </c>
      <c r="H56" s="102">
        <v>100</v>
      </c>
      <c r="I56" s="103"/>
      <c r="J56" s="81"/>
    </row>
    <row r="57" spans="2:10" ht="45" customHeight="1" x14ac:dyDescent="0.25">
      <c r="B57" s="77"/>
      <c r="C57" s="232"/>
      <c r="D57" s="229"/>
      <c r="E57" s="324"/>
      <c r="F57" s="223"/>
      <c r="G57" s="306" t="s">
        <v>129</v>
      </c>
      <c r="H57" s="102">
        <v>100</v>
      </c>
      <c r="I57" s="103"/>
      <c r="J57" s="81"/>
    </row>
    <row r="58" spans="2:10" ht="45" customHeight="1" x14ac:dyDescent="0.25">
      <c r="B58" s="77"/>
      <c r="C58" s="232"/>
      <c r="D58" s="229"/>
      <c r="E58" s="325"/>
      <c r="F58" s="224"/>
      <c r="G58" s="311" t="s">
        <v>130</v>
      </c>
      <c r="H58" s="104">
        <v>90</v>
      </c>
      <c r="I58" s="105"/>
      <c r="J58" s="81"/>
    </row>
    <row r="59" spans="2:10" ht="45" customHeight="1" x14ac:dyDescent="0.25">
      <c r="B59" s="77"/>
      <c r="C59" s="232"/>
      <c r="D59" s="229"/>
      <c r="E59" s="326" t="s">
        <v>89</v>
      </c>
      <c r="F59" s="234">
        <f>IF(SUM(H59:H63)=0,"",AVERAGE(H59:H63))</f>
        <v>94</v>
      </c>
      <c r="G59" s="299" t="s">
        <v>131</v>
      </c>
      <c r="H59" s="106">
        <v>100</v>
      </c>
      <c r="I59" s="107"/>
      <c r="J59" s="81"/>
    </row>
    <row r="60" spans="2:10" ht="45" customHeight="1" x14ac:dyDescent="0.25">
      <c r="B60" s="77"/>
      <c r="C60" s="232"/>
      <c r="D60" s="229"/>
      <c r="E60" s="327"/>
      <c r="F60" s="235"/>
      <c r="G60" s="300" t="s">
        <v>132</v>
      </c>
      <c r="H60" s="102">
        <v>90</v>
      </c>
      <c r="I60" s="103"/>
      <c r="J60" s="81"/>
    </row>
    <row r="61" spans="2:10" ht="45" customHeight="1" x14ac:dyDescent="0.25">
      <c r="B61" s="77"/>
      <c r="C61" s="232"/>
      <c r="D61" s="229"/>
      <c r="E61" s="327"/>
      <c r="F61" s="235"/>
      <c r="G61" s="300" t="s">
        <v>133</v>
      </c>
      <c r="H61" s="102">
        <v>90</v>
      </c>
      <c r="I61" s="103"/>
      <c r="J61" s="81"/>
    </row>
    <row r="62" spans="2:10" ht="45" customHeight="1" x14ac:dyDescent="0.25">
      <c r="B62" s="77"/>
      <c r="C62" s="232"/>
      <c r="D62" s="229"/>
      <c r="E62" s="327"/>
      <c r="F62" s="235"/>
      <c r="G62" s="300" t="s">
        <v>134</v>
      </c>
      <c r="H62" s="102">
        <v>90</v>
      </c>
      <c r="I62" s="103"/>
      <c r="J62" s="81"/>
    </row>
    <row r="63" spans="2:10" ht="45" customHeight="1" thickBot="1" x14ac:dyDescent="0.3">
      <c r="B63" s="77"/>
      <c r="C63" s="233"/>
      <c r="D63" s="230"/>
      <c r="E63" s="328"/>
      <c r="F63" s="236"/>
      <c r="G63" s="312" t="s">
        <v>135</v>
      </c>
      <c r="H63" s="110">
        <v>100</v>
      </c>
      <c r="I63" s="111"/>
      <c r="J63" s="81"/>
    </row>
    <row r="64" spans="2:10" ht="45" customHeight="1" x14ac:dyDescent="0.25">
      <c r="B64" s="77"/>
      <c r="C64" s="231" t="s">
        <v>136</v>
      </c>
      <c r="D64" s="228">
        <f>IF(SUM(H64:H86)=0,"",AVERAGE(H64:H86))</f>
        <v>84.347826086956516</v>
      </c>
      <c r="E64" s="329" t="s">
        <v>178</v>
      </c>
      <c r="F64" s="237">
        <f>IF(SUM(H64:H66)=0,"",AVERAGE(H64:H66))</f>
        <v>90</v>
      </c>
      <c r="G64" s="308" t="s">
        <v>137</v>
      </c>
      <c r="H64" s="121">
        <v>90</v>
      </c>
      <c r="I64" s="122"/>
      <c r="J64" s="81"/>
    </row>
    <row r="65" spans="2:10" ht="45" customHeight="1" x14ac:dyDescent="0.25">
      <c r="B65" s="77"/>
      <c r="C65" s="232"/>
      <c r="D65" s="229"/>
      <c r="E65" s="327"/>
      <c r="F65" s="235"/>
      <c r="G65" s="300" t="s">
        <v>138</v>
      </c>
      <c r="H65" s="102">
        <v>90</v>
      </c>
      <c r="I65" s="103"/>
      <c r="J65" s="81"/>
    </row>
    <row r="66" spans="2:10" ht="45" customHeight="1" x14ac:dyDescent="0.25">
      <c r="B66" s="77"/>
      <c r="C66" s="232"/>
      <c r="D66" s="229"/>
      <c r="E66" s="330"/>
      <c r="F66" s="238"/>
      <c r="G66" s="302" t="s">
        <v>139</v>
      </c>
      <c r="H66" s="108">
        <v>90</v>
      </c>
      <c r="I66" s="109"/>
      <c r="J66" s="81"/>
    </row>
    <row r="67" spans="2:10" ht="45" customHeight="1" x14ac:dyDescent="0.25">
      <c r="B67" s="77"/>
      <c r="C67" s="232"/>
      <c r="D67" s="229"/>
      <c r="E67" s="331" t="s">
        <v>209</v>
      </c>
      <c r="F67" s="239">
        <f>IF(SUM(H67:H68)=0,"",AVERAGE(H67:H68))</f>
        <v>90</v>
      </c>
      <c r="G67" s="313" t="s">
        <v>140</v>
      </c>
      <c r="H67" s="116">
        <v>90</v>
      </c>
      <c r="I67" s="117"/>
      <c r="J67" s="81"/>
    </row>
    <row r="68" spans="2:10" ht="45" customHeight="1" x14ac:dyDescent="0.25">
      <c r="B68" s="77"/>
      <c r="C68" s="232"/>
      <c r="D68" s="229"/>
      <c r="E68" s="331"/>
      <c r="F68" s="239"/>
      <c r="G68" s="313" t="s">
        <v>141</v>
      </c>
      <c r="H68" s="116">
        <v>90</v>
      </c>
      <c r="I68" s="117"/>
      <c r="J68" s="81"/>
    </row>
    <row r="69" spans="2:10" ht="45" customHeight="1" x14ac:dyDescent="0.25">
      <c r="B69" s="77"/>
      <c r="C69" s="232"/>
      <c r="D69" s="229"/>
      <c r="E69" s="326" t="s">
        <v>211</v>
      </c>
      <c r="F69" s="334">
        <f>IF(SUM(H69:H73)=0,"",AVERAGE(H69:H73))</f>
        <v>80</v>
      </c>
      <c r="G69" s="299" t="s">
        <v>142</v>
      </c>
      <c r="H69" s="106">
        <v>90</v>
      </c>
      <c r="I69" s="107"/>
      <c r="J69" s="81"/>
    </row>
    <row r="70" spans="2:10" ht="59.25" customHeight="1" x14ac:dyDescent="0.25">
      <c r="B70" s="77"/>
      <c r="C70" s="232"/>
      <c r="D70" s="229"/>
      <c r="E70" s="327"/>
      <c r="F70" s="335"/>
      <c r="G70" s="300" t="s">
        <v>143</v>
      </c>
      <c r="H70" s="102">
        <v>50</v>
      </c>
      <c r="I70" s="103"/>
      <c r="J70" s="81"/>
    </row>
    <row r="71" spans="2:10" ht="45" customHeight="1" x14ac:dyDescent="0.25">
      <c r="B71" s="77"/>
      <c r="C71" s="232"/>
      <c r="D71" s="229"/>
      <c r="E71" s="327"/>
      <c r="F71" s="335"/>
      <c r="G71" s="300" t="s">
        <v>144</v>
      </c>
      <c r="H71" s="102">
        <v>90</v>
      </c>
      <c r="I71" s="103"/>
      <c r="J71" s="81"/>
    </row>
    <row r="72" spans="2:10" ht="45" customHeight="1" x14ac:dyDescent="0.25">
      <c r="B72" s="77"/>
      <c r="C72" s="232"/>
      <c r="D72" s="229"/>
      <c r="E72" s="327"/>
      <c r="F72" s="335"/>
      <c r="G72" s="300" t="s">
        <v>145</v>
      </c>
      <c r="H72" s="102">
        <v>90</v>
      </c>
      <c r="I72" s="103"/>
      <c r="J72" s="81"/>
    </row>
    <row r="73" spans="2:10" ht="57" customHeight="1" x14ac:dyDescent="0.25">
      <c r="B73" s="77"/>
      <c r="C73" s="232"/>
      <c r="D73" s="229"/>
      <c r="E73" s="330"/>
      <c r="F73" s="336"/>
      <c r="G73" s="302" t="s">
        <v>146</v>
      </c>
      <c r="H73" s="108">
        <v>80</v>
      </c>
      <c r="I73" s="109"/>
      <c r="J73" s="81"/>
    </row>
    <row r="74" spans="2:10" ht="45" customHeight="1" x14ac:dyDescent="0.25">
      <c r="B74" s="77"/>
      <c r="C74" s="232"/>
      <c r="D74" s="229"/>
      <c r="E74" s="323" t="s">
        <v>210</v>
      </c>
      <c r="F74" s="222">
        <f>IF(SUM(H74:H81)=0,"",AVERAGE(H74:H81))</f>
        <v>80.625</v>
      </c>
      <c r="G74" s="305" t="s">
        <v>154</v>
      </c>
      <c r="H74" s="100">
        <v>90</v>
      </c>
      <c r="I74" s="101"/>
      <c r="J74" s="81"/>
    </row>
    <row r="75" spans="2:10" ht="45" customHeight="1" x14ac:dyDescent="0.25">
      <c r="B75" s="77"/>
      <c r="C75" s="232"/>
      <c r="D75" s="229"/>
      <c r="E75" s="324"/>
      <c r="F75" s="223"/>
      <c r="G75" s="306" t="s">
        <v>147</v>
      </c>
      <c r="H75" s="102">
        <v>90</v>
      </c>
      <c r="I75" s="103"/>
      <c r="J75" s="81"/>
    </row>
    <row r="76" spans="2:10" ht="45" customHeight="1" x14ac:dyDescent="0.25">
      <c r="B76" s="77"/>
      <c r="C76" s="232"/>
      <c r="D76" s="229"/>
      <c r="E76" s="324"/>
      <c r="F76" s="223"/>
      <c r="G76" s="306" t="s">
        <v>148</v>
      </c>
      <c r="H76" s="102">
        <v>90</v>
      </c>
      <c r="I76" s="103"/>
      <c r="J76" s="81"/>
    </row>
    <row r="77" spans="2:10" ht="45" customHeight="1" x14ac:dyDescent="0.25">
      <c r="B77" s="77"/>
      <c r="C77" s="232"/>
      <c r="D77" s="229"/>
      <c r="E77" s="324"/>
      <c r="F77" s="223"/>
      <c r="G77" s="306" t="s">
        <v>149</v>
      </c>
      <c r="H77" s="102">
        <v>90</v>
      </c>
      <c r="I77" s="103"/>
      <c r="J77" s="81"/>
    </row>
    <row r="78" spans="2:10" ht="45" customHeight="1" x14ac:dyDescent="0.25">
      <c r="B78" s="77"/>
      <c r="C78" s="232"/>
      <c r="D78" s="229"/>
      <c r="E78" s="324"/>
      <c r="F78" s="223"/>
      <c r="G78" s="306" t="s">
        <v>150</v>
      </c>
      <c r="H78" s="102">
        <v>80</v>
      </c>
      <c r="I78" s="103"/>
      <c r="J78" s="81"/>
    </row>
    <row r="79" spans="2:10" ht="45" customHeight="1" x14ac:dyDescent="0.25">
      <c r="B79" s="77"/>
      <c r="C79" s="232"/>
      <c r="D79" s="229"/>
      <c r="E79" s="324"/>
      <c r="F79" s="223"/>
      <c r="G79" s="306" t="s">
        <v>151</v>
      </c>
      <c r="H79" s="102">
        <v>60</v>
      </c>
      <c r="I79" s="103"/>
      <c r="J79" s="81"/>
    </row>
    <row r="80" spans="2:10" ht="57" customHeight="1" x14ac:dyDescent="0.25">
      <c r="B80" s="77"/>
      <c r="C80" s="232"/>
      <c r="D80" s="229"/>
      <c r="E80" s="324"/>
      <c r="F80" s="223"/>
      <c r="G80" s="306" t="s">
        <v>152</v>
      </c>
      <c r="H80" s="102">
        <v>85</v>
      </c>
      <c r="I80" s="103"/>
      <c r="J80" s="81"/>
    </row>
    <row r="81" spans="2:10" ht="45" customHeight="1" x14ac:dyDescent="0.25">
      <c r="B81" s="77"/>
      <c r="C81" s="232"/>
      <c r="D81" s="229"/>
      <c r="E81" s="325"/>
      <c r="F81" s="224"/>
      <c r="G81" s="311" t="s">
        <v>153</v>
      </c>
      <c r="H81" s="104">
        <v>60</v>
      </c>
      <c r="I81" s="105"/>
      <c r="J81" s="81"/>
    </row>
    <row r="82" spans="2:10" ht="45" customHeight="1" x14ac:dyDescent="0.25">
      <c r="B82" s="77"/>
      <c r="C82" s="232"/>
      <c r="D82" s="229"/>
      <c r="E82" s="326" t="s">
        <v>89</v>
      </c>
      <c r="F82" s="225">
        <f>IF(SUM(H82:H86)=0,"",AVERAGE(H82:H86))</f>
        <v>89</v>
      </c>
      <c r="G82" s="299" t="s">
        <v>155</v>
      </c>
      <c r="H82" s="106">
        <v>85</v>
      </c>
      <c r="I82" s="107"/>
      <c r="J82" s="81"/>
    </row>
    <row r="83" spans="2:10" ht="45" customHeight="1" x14ac:dyDescent="0.25">
      <c r="B83" s="77"/>
      <c r="C83" s="232"/>
      <c r="D83" s="229"/>
      <c r="E83" s="327"/>
      <c r="F83" s="226"/>
      <c r="G83" s="300" t="s">
        <v>156</v>
      </c>
      <c r="H83" s="102">
        <v>90</v>
      </c>
      <c r="I83" s="103"/>
      <c r="J83" s="81"/>
    </row>
    <row r="84" spans="2:10" ht="45" customHeight="1" x14ac:dyDescent="0.25">
      <c r="B84" s="77"/>
      <c r="C84" s="232"/>
      <c r="D84" s="229"/>
      <c r="E84" s="327"/>
      <c r="F84" s="226"/>
      <c r="G84" s="300" t="s">
        <v>157</v>
      </c>
      <c r="H84" s="102">
        <v>90</v>
      </c>
      <c r="I84" s="103"/>
      <c r="J84" s="81"/>
    </row>
    <row r="85" spans="2:10" ht="45" customHeight="1" x14ac:dyDescent="0.25">
      <c r="B85" s="77"/>
      <c r="C85" s="232"/>
      <c r="D85" s="229"/>
      <c r="E85" s="327"/>
      <c r="F85" s="226"/>
      <c r="G85" s="300" t="s">
        <v>158</v>
      </c>
      <c r="H85" s="102">
        <v>90</v>
      </c>
      <c r="I85" s="103"/>
      <c r="J85" s="81"/>
    </row>
    <row r="86" spans="2:10" ht="45" customHeight="1" thickBot="1" x14ac:dyDescent="0.3">
      <c r="B86" s="77"/>
      <c r="C86" s="233"/>
      <c r="D86" s="230"/>
      <c r="E86" s="328"/>
      <c r="F86" s="227"/>
      <c r="G86" s="312" t="s">
        <v>159</v>
      </c>
      <c r="H86" s="110">
        <v>90</v>
      </c>
      <c r="I86" s="111"/>
      <c r="J86" s="81"/>
    </row>
    <row r="87" spans="2:10" ht="45" customHeight="1" x14ac:dyDescent="0.25">
      <c r="B87" s="77"/>
      <c r="C87" s="231" t="s">
        <v>160</v>
      </c>
      <c r="D87" s="240">
        <f>IF(SUM(H87:H106)=0,"",AVERAGE(H87:H106))</f>
        <v>89</v>
      </c>
      <c r="E87" s="329" t="s">
        <v>179</v>
      </c>
      <c r="F87" s="247">
        <f>IF(SUM(H87:H89)=0,"",AVERAGE(H87:H89))</f>
        <v>90</v>
      </c>
      <c r="G87" s="308" t="s">
        <v>161</v>
      </c>
      <c r="H87" s="121">
        <v>90</v>
      </c>
      <c r="I87" s="122"/>
      <c r="J87" s="81"/>
    </row>
    <row r="88" spans="2:10" ht="45" customHeight="1" x14ac:dyDescent="0.25">
      <c r="B88" s="77"/>
      <c r="C88" s="232"/>
      <c r="D88" s="241"/>
      <c r="E88" s="327"/>
      <c r="F88" s="226"/>
      <c r="G88" s="300" t="s">
        <v>162</v>
      </c>
      <c r="H88" s="102">
        <v>90</v>
      </c>
      <c r="I88" s="103"/>
      <c r="J88" s="81"/>
    </row>
    <row r="89" spans="2:10" ht="45" customHeight="1" x14ac:dyDescent="0.25">
      <c r="B89" s="77"/>
      <c r="C89" s="232"/>
      <c r="D89" s="241"/>
      <c r="E89" s="330"/>
      <c r="F89" s="246"/>
      <c r="G89" s="302" t="s">
        <v>163</v>
      </c>
      <c r="H89" s="108">
        <v>90</v>
      </c>
      <c r="I89" s="109"/>
      <c r="J89" s="81"/>
    </row>
    <row r="90" spans="2:10" ht="45" customHeight="1" x14ac:dyDescent="0.25">
      <c r="B90" s="77"/>
      <c r="C90" s="232"/>
      <c r="D90" s="241"/>
      <c r="E90" s="323" t="s">
        <v>209</v>
      </c>
      <c r="F90" s="243">
        <f>IF(SUM(H90:H91)=0,"",AVERAGE(H90:H91))</f>
        <v>80</v>
      </c>
      <c r="G90" s="305" t="s">
        <v>180</v>
      </c>
      <c r="H90" s="100">
        <v>80</v>
      </c>
      <c r="I90" s="101"/>
      <c r="J90" s="81"/>
    </row>
    <row r="91" spans="2:10" ht="78.75" customHeight="1" x14ac:dyDescent="0.25">
      <c r="B91" s="77"/>
      <c r="C91" s="232"/>
      <c r="D91" s="241"/>
      <c r="E91" s="325"/>
      <c r="F91" s="245"/>
      <c r="G91" s="311" t="s">
        <v>181</v>
      </c>
      <c r="H91" s="104">
        <v>80</v>
      </c>
      <c r="I91" s="105"/>
      <c r="J91" s="81"/>
    </row>
    <row r="92" spans="2:10" ht="45" customHeight="1" x14ac:dyDescent="0.25">
      <c r="B92" s="77"/>
      <c r="C92" s="232"/>
      <c r="D92" s="241"/>
      <c r="E92" s="326" t="s">
        <v>211</v>
      </c>
      <c r="F92" s="225">
        <f>IF(SUM(H92:H97)=0,"",AVERAGE(H92:H97))</f>
        <v>90</v>
      </c>
      <c r="G92" s="299" t="s">
        <v>164</v>
      </c>
      <c r="H92" s="106">
        <v>90</v>
      </c>
      <c r="I92" s="107"/>
      <c r="J92" s="81"/>
    </row>
    <row r="93" spans="2:10" ht="45" customHeight="1" x14ac:dyDescent="0.25">
      <c r="B93" s="77"/>
      <c r="C93" s="232"/>
      <c r="D93" s="241"/>
      <c r="E93" s="327"/>
      <c r="F93" s="226"/>
      <c r="G93" s="300" t="s">
        <v>165</v>
      </c>
      <c r="H93" s="102">
        <v>90</v>
      </c>
      <c r="I93" s="103"/>
      <c r="J93" s="81"/>
    </row>
    <row r="94" spans="2:10" ht="45" customHeight="1" x14ac:dyDescent="0.25">
      <c r="B94" s="77"/>
      <c r="C94" s="232"/>
      <c r="D94" s="241"/>
      <c r="E94" s="327"/>
      <c r="F94" s="226"/>
      <c r="G94" s="300" t="s">
        <v>166</v>
      </c>
      <c r="H94" s="102">
        <v>90</v>
      </c>
      <c r="I94" s="103"/>
      <c r="J94" s="81"/>
    </row>
    <row r="95" spans="2:10" ht="45" customHeight="1" x14ac:dyDescent="0.25">
      <c r="B95" s="77"/>
      <c r="C95" s="232"/>
      <c r="D95" s="241"/>
      <c r="E95" s="327"/>
      <c r="F95" s="226"/>
      <c r="G95" s="300" t="s">
        <v>167</v>
      </c>
      <c r="H95" s="102">
        <v>90</v>
      </c>
      <c r="I95" s="103"/>
      <c r="J95" s="81"/>
    </row>
    <row r="96" spans="2:10" ht="45" customHeight="1" x14ac:dyDescent="0.25">
      <c r="B96" s="77"/>
      <c r="C96" s="232"/>
      <c r="D96" s="241"/>
      <c r="E96" s="327"/>
      <c r="F96" s="226"/>
      <c r="G96" s="300" t="s">
        <v>168</v>
      </c>
      <c r="H96" s="102">
        <v>90</v>
      </c>
      <c r="I96" s="103"/>
      <c r="J96" s="81"/>
    </row>
    <row r="97" spans="2:10" ht="45" customHeight="1" x14ac:dyDescent="0.25">
      <c r="B97" s="77"/>
      <c r="C97" s="232"/>
      <c r="D97" s="241"/>
      <c r="E97" s="330"/>
      <c r="F97" s="246"/>
      <c r="G97" s="302" t="s">
        <v>169</v>
      </c>
      <c r="H97" s="108">
        <v>90</v>
      </c>
      <c r="I97" s="109"/>
      <c r="J97" s="81"/>
    </row>
    <row r="98" spans="2:10" ht="45" customHeight="1" x14ac:dyDescent="0.25">
      <c r="B98" s="77"/>
      <c r="C98" s="232"/>
      <c r="D98" s="241"/>
      <c r="E98" s="323" t="s">
        <v>210</v>
      </c>
      <c r="F98" s="243">
        <f>IF(SUM(H98:H102)=0,"",AVERAGE(H98:H102))</f>
        <v>90</v>
      </c>
      <c r="G98" s="305" t="s">
        <v>170</v>
      </c>
      <c r="H98" s="100">
        <v>90</v>
      </c>
      <c r="I98" s="101"/>
      <c r="J98" s="81"/>
    </row>
    <row r="99" spans="2:10" ht="45" customHeight="1" x14ac:dyDescent="0.25">
      <c r="B99" s="77"/>
      <c r="C99" s="232"/>
      <c r="D99" s="241"/>
      <c r="E99" s="324"/>
      <c r="F99" s="244"/>
      <c r="G99" s="306" t="s">
        <v>171</v>
      </c>
      <c r="H99" s="102">
        <v>90</v>
      </c>
      <c r="I99" s="103"/>
      <c r="J99" s="81"/>
    </row>
    <row r="100" spans="2:10" ht="45" customHeight="1" x14ac:dyDescent="0.25">
      <c r="B100" s="77"/>
      <c r="C100" s="232"/>
      <c r="D100" s="241"/>
      <c r="E100" s="324"/>
      <c r="F100" s="244"/>
      <c r="G100" s="306" t="s">
        <v>172</v>
      </c>
      <c r="H100" s="102">
        <v>90</v>
      </c>
      <c r="I100" s="103"/>
      <c r="J100" s="81"/>
    </row>
    <row r="101" spans="2:10" ht="45" customHeight="1" x14ac:dyDescent="0.25">
      <c r="B101" s="77"/>
      <c r="C101" s="232"/>
      <c r="D101" s="241"/>
      <c r="E101" s="324"/>
      <c r="F101" s="244"/>
      <c r="G101" s="306" t="s">
        <v>173</v>
      </c>
      <c r="H101" s="102">
        <v>90</v>
      </c>
      <c r="I101" s="103"/>
      <c r="J101" s="81"/>
    </row>
    <row r="102" spans="2:10" ht="45" customHeight="1" x14ac:dyDescent="0.25">
      <c r="B102" s="77"/>
      <c r="C102" s="232"/>
      <c r="D102" s="241"/>
      <c r="E102" s="325"/>
      <c r="F102" s="245"/>
      <c r="G102" s="311" t="s">
        <v>177</v>
      </c>
      <c r="H102" s="104">
        <v>90</v>
      </c>
      <c r="I102" s="105"/>
      <c r="J102" s="81"/>
    </row>
    <row r="103" spans="2:10" ht="45" customHeight="1" x14ac:dyDescent="0.25">
      <c r="B103" s="77"/>
      <c r="C103" s="232"/>
      <c r="D103" s="241"/>
      <c r="E103" s="326" t="s">
        <v>89</v>
      </c>
      <c r="F103" s="225">
        <f>IF(SUM(H103:H106)=0,"",AVERAGE(H103:H106))</f>
        <v>90</v>
      </c>
      <c r="G103" s="299" t="s">
        <v>192</v>
      </c>
      <c r="H103" s="106">
        <v>90</v>
      </c>
      <c r="I103" s="107"/>
      <c r="J103" s="81"/>
    </row>
    <row r="104" spans="2:10" ht="45" customHeight="1" x14ac:dyDescent="0.25">
      <c r="B104" s="77"/>
      <c r="C104" s="232"/>
      <c r="D104" s="241"/>
      <c r="E104" s="327"/>
      <c r="F104" s="226"/>
      <c r="G104" s="300" t="s">
        <v>174</v>
      </c>
      <c r="H104" s="102">
        <v>90</v>
      </c>
      <c r="I104" s="103"/>
      <c r="J104" s="81"/>
    </row>
    <row r="105" spans="2:10" ht="45" customHeight="1" x14ac:dyDescent="0.25">
      <c r="B105" s="77"/>
      <c r="C105" s="232"/>
      <c r="D105" s="241"/>
      <c r="E105" s="327"/>
      <c r="F105" s="226"/>
      <c r="G105" s="300" t="s">
        <v>175</v>
      </c>
      <c r="H105" s="102">
        <v>90</v>
      </c>
      <c r="I105" s="103"/>
      <c r="J105" s="81"/>
    </row>
    <row r="106" spans="2:10" ht="45" customHeight="1" thickBot="1" x14ac:dyDescent="0.3">
      <c r="B106" s="77"/>
      <c r="C106" s="233"/>
      <c r="D106" s="242"/>
      <c r="E106" s="328"/>
      <c r="F106" s="227"/>
      <c r="G106" s="312" t="s">
        <v>176</v>
      </c>
      <c r="H106" s="110">
        <v>90</v>
      </c>
      <c r="I106" s="111"/>
      <c r="J106" s="81"/>
    </row>
    <row r="107" spans="2:10" ht="61.5" customHeight="1" thickBot="1" x14ac:dyDescent="0.3">
      <c r="B107" s="77"/>
      <c r="C107" s="249" t="s">
        <v>182</v>
      </c>
      <c r="D107" s="252">
        <f>IF(SUM(H107:H129)=0,"",AVERAGE(H107:H129))</f>
        <v>90</v>
      </c>
      <c r="E107" s="326" t="s">
        <v>183</v>
      </c>
      <c r="F107" s="225">
        <f>IF(SUM(H107:H115)=0,"",AVERAGE(H107:H115))</f>
        <v>90</v>
      </c>
      <c r="G107" s="299" t="s">
        <v>193</v>
      </c>
      <c r="H107" s="106">
        <v>90</v>
      </c>
      <c r="I107" s="107"/>
      <c r="J107" s="81"/>
    </row>
    <row r="108" spans="2:10" ht="45" customHeight="1" thickBot="1" x14ac:dyDescent="0.3">
      <c r="B108" s="77"/>
      <c r="C108" s="250"/>
      <c r="D108" s="253"/>
      <c r="E108" s="327"/>
      <c r="F108" s="226"/>
      <c r="G108" s="299" t="s">
        <v>184</v>
      </c>
      <c r="H108" s="102">
        <v>90</v>
      </c>
      <c r="I108" s="103"/>
      <c r="J108" s="81"/>
    </row>
    <row r="109" spans="2:10" ht="58.5" customHeight="1" thickBot="1" x14ac:dyDescent="0.3">
      <c r="B109" s="77"/>
      <c r="C109" s="250"/>
      <c r="D109" s="253"/>
      <c r="E109" s="327"/>
      <c r="F109" s="226"/>
      <c r="G109" s="299" t="s">
        <v>185</v>
      </c>
      <c r="H109" s="102">
        <v>90</v>
      </c>
      <c r="I109" s="103"/>
      <c r="J109" s="81"/>
    </row>
    <row r="110" spans="2:10" ht="45" customHeight="1" thickBot="1" x14ac:dyDescent="0.3">
      <c r="B110" s="77"/>
      <c r="C110" s="250"/>
      <c r="D110" s="253"/>
      <c r="E110" s="327"/>
      <c r="F110" s="226"/>
      <c r="G110" s="299" t="s">
        <v>186</v>
      </c>
      <c r="H110" s="102">
        <v>90</v>
      </c>
      <c r="I110" s="103"/>
      <c r="J110" s="81"/>
    </row>
    <row r="111" spans="2:10" ht="45" customHeight="1" thickBot="1" x14ac:dyDescent="0.3">
      <c r="B111" s="77"/>
      <c r="C111" s="250"/>
      <c r="D111" s="253"/>
      <c r="E111" s="327"/>
      <c r="F111" s="226"/>
      <c r="G111" s="299" t="s">
        <v>187</v>
      </c>
      <c r="H111" s="102">
        <v>90</v>
      </c>
      <c r="I111" s="103"/>
      <c r="J111" s="81"/>
    </row>
    <row r="112" spans="2:10" ht="45" customHeight="1" thickBot="1" x14ac:dyDescent="0.3">
      <c r="B112" s="77"/>
      <c r="C112" s="250"/>
      <c r="D112" s="253"/>
      <c r="E112" s="327"/>
      <c r="F112" s="226"/>
      <c r="G112" s="299" t="s">
        <v>188</v>
      </c>
      <c r="H112" s="102">
        <v>90</v>
      </c>
      <c r="I112" s="103"/>
      <c r="J112" s="81"/>
    </row>
    <row r="113" spans="2:10" ht="45" customHeight="1" thickBot="1" x14ac:dyDescent="0.3">
      <c r="B113" s="77"/>
      <c r="C113" s="250"/>
      <c r="D113" s="253"/>
      <c r="E113" s="327"/>
      <c r="F113" s="226"/>
      <c r="G113" s="299" t="s">
        <v>189</v>
      </c>
      <c r="H113" s="102">
        <v>90</v>
      </c>
      <c r="I113" s="103"/>
      <c r="J113" s="81"/>
    </row>
    <row r="114" spans="2:10" ht="45" customHeight="1" thickBot="1" x14ac:dyDescent="0.3">
      <c r="B114" s="77"/>
      <c r="C114" s="250"/>
      <c r="D114" s="253"/>
      <c r="E114" s="327"/>
      <c r="F114" s="226"/>
      <c r="G114" s="299" t="s">
        <v>190</v>
      </c>
      <c r="H114" s="102">
        <v>90</v>
      </c>
      <c r="I114" s="103"/>
      <c r="J114" s="81"/>
    </row>
    <row r="115" spans="2:10" ht="45" customHeight="1" thickBot="1" x14ac:dyDescent="0.3">
      <c r="B115" s="77"/>
      <c r="C115" s="250"/>
      <c r="D115" s="253"/>
      <c r="E115" s="330"/>
      <c r="F115" s="246"/>
      <c r="G115" s="302" t="s">
        <v>191</v>
      </c>
      <c r="H115" s="108">
        <v>90</v>
      </c>
      <c r="I115" s="109"/>
      <c r="J115" s="81"/>
    </row>
    <row r="116" spans="2:10" ht="45" customHeight="1" thickBot="1" x14ac:dyDescent="0.3">
      <c r="B116" s="77"/>
      <c r="C116" s="250"/>
      <c r="D116" s="253"/>
      <c r="E116" s="323" t="s">
        <v>209</v>
      </c>
      <c r="F116" s="243">
        <f>IF(SUM(H116:H118)=0,"",AVERAGE(H116:H118))</f>
        <v>90</v>
      </c>
      <c r="G116" s="305" t="s">
        <v>194</v>
      </c>
      <c r="H116" s="100">
        <v>90</v>
      </c>
      <c r="I116" s="101"/>
      <c r="J116" s="81"/>
    </row>
    <row r="117" spans="2:10" ht="55.5" customHeight="1" thickBot="1" x14ac:dyDescent="0.3">
      <c r="B117" s="77"/>
      <c r="C117" s="250"/>
      <c r="D117" s="253"/>
      <c r="E117" s="324"/>
      <c r="F117" s="244"/>
      <c r="G117" s="306" t="s">
        <v>195</v>
      </c>
      <c r="H117" s="102">
        <v>90</v>
      </c>
      <c r="I117" s="103"/>
      <c r="J117" s="81"/>
    </row>
    <row r="118" spans="2:10" ht="45" customHeight="1" thickBot="1" x14ac:dyDescent="0.3">
      <c r="B118" s="77"/>
      <c r="C118" s="250"/>
      <c r="D118" s="253"/>
      <c r="E118" s="325"/>
      <c r="F118" s="245"/>
      <c r="G118" s="311" t="s">
        <v>203</v>
      </c>
      <c r="H118" s="104">
        <v>90</v>
      </c>
      <c r="I118" s="105"/>
      <c r="J118" s="81"/>
    </row>
    <row r="119" spans="2:10" ht="45" customHeight="1" thickBot="1" x14ac:dyDescent="0.3">
      <c r="B119" s="77"/>
      <c r="C119" s="250"/>
      <c r="D119" s="253"/>
      <c r="E119" s="326" t="s">
        <v>211</v>
      </c>
      <c r="F119" s="225">
        <f>IF(SUM(H119:H121)=0,"",AVERAGE(H119:H121))</f>
        <v>90</v>
      </c>
      <c r="G119" s="299" t="s">
        <v>196</v>
      </c>
      <c r="H119" s="106">
        <v>90</v>
      </c>
      <c r="I119" s="107"/>
      <c r="J119" s="81"/>
    </row>
    <row r="120" spans="2:10" ht="45" customHeight="1" thickBot="1" x14ac:dyDescent="0.3">
      <c r="B120" s="77"/>
      <c r="C120" s="250"/>
      <c r="D120" s="253"/>
      <c r="E120" s="327"/>
      <c r="F120" s="226"/>
      <c r="G120" s="299" t="s">
        <v>197</v>
      </c>
      <c r="H120" s="102">
        <v>90</v>
      </c>
      <c r="I120" s="103"/>
      <c r="J120" s="81"/>
    </row>
    <row r="121" spans="2:10" ht="45" customHeight="1" thickBot="1" x14ac:dyDescent="0.3">
      <c r="B121" s="77"/>
      <c r="C121" s="250"/>
      <c r="D121" s="253"/>
      <c r="E121" s="330"/>
      <c r="F121" s="246"/>
      <c r="G121" s="302" t="s">
        <v>198</v>
      </c>
      <c r="H121" s="108">
        <v>90</v>
      </c>
      <c r="I121" s="109"/>
      <c r="J121" s="81"/>
    </row>
    <row r="122" spans="2:10" ht="45" customHeight="1" thickBot="1" x14ac:dyDescent="0.3">
      <c r="B122" s="77"/>
      <c r="C122" s="250"/>
      <c r="D122" s="253"/>
      <c r="E122" s="323" t="s">
        <v>210</v>
      </c>
      <c r="F122" s="243">
        <f>IF(SUM(H122:H125)=0,"",AVERAGE(H122:H125))</f>
        <v>90</v>
      </c>
      <c r="G122" s="305" t="s">
        <v>199</v>
      </c>
      <c r="H122" s="100">
        <v>90</v>
      </c>
      <c r="I122" s="101"/>
      <c r="J122" s="81"/>
    </row>
    <row r="123" spans="2:10" ht="45" customHeight="1" thickBot="1" x14ac:dyDescent="0.3">
      <c r="B123" s="77"/>
      <c r="C123" s="250"/>
      <c r="D123" s="253"/>
      <c r="E123" s="324"/>
      <c r="F123" s="244"/>
      <c r="G123" s="306" t="s">
        <v>200</v>
      </c>
      <c r="H123" s="102">
        <v>90</v>
      </c>
      <c r="I123" s="103"/>
      <c r="J123" s="81"/>
    </row>
    <row r="124" spans="2:10" ht="53.25" customHeight="1" thickBot="1" x14ac:dyDescent="0.3">
      <c r="B124" s="77"/>
      <c r="C124" s="250"/>
      <c r="D124" s="253"/>
      <c r="E124" s="324"/>
      <c r="F124" s="244"/>
      <c r="G124" s="306" t="s">
        <v>201</v>
      </c>
      <c r="H124" s="102">
        <v>90</v>
      </c>
      <c r="I124" s="103"/>
      <c r="J124" s="81"/>
    </row>
    <row r="125" spans="2:10" ht="45" customHeight="1" thickBot="1" x14ac:dyDescent="0.3">
      <c r="B125" s="77"/>
      <c r="C125" s="250"/>
      <c r="D125" s="253"/>
      <c r="E125" s="325"/>
      <c r="F125" s="245"/>
      <c r="G125" s="311" t="s">
        <v>202</v>
      </c>
      <c r="H125" s="104">
        <v>90</v>
      </c>
      <c r="I125" s="105"/>
      <c r="J125" s="81"/>
    </row>
    <row r="126" spans="2:10" ht="45" customHeight="1" thickBot="1" x14ac:dyDescent="0.3">
      <c r="B126" s="77"/>
      <c r="C126" s="250"/>
      <c r="D126" s="253"/>
      <c r="E126" s="326" t="s">
        <v>89</v>
      </c>
      <c r="F126" s="225">
        <f>IF(SUM(H126:H129)=0,"",AVERAGE(H126:H129))</f>
        <v>90</v>
      </c>
      <c r="G126" s="299" t="s">
        <v>204</v>
      </c>
      <c r="H126" s="106">
        <v>90</v>
      </c>
      <c r="I126" s="107"/>
      <c r="J126" s="81"/>
    </row>
    <row r="127" spans="2:10" ht="45" customHeight="1" thickBot="1" x14ac:dyDescent="0.3">
      <c r="B127" s="77"/>
      <c r="C127" s="250"/>
      <c r="D127" s="253"/>
      <c r="E127" s="327"/>
      <c r="F127" s="226"/>
      <c r="G127" s="299" t="s">
        <v>205</v>
      </c>
      <c r="H127" s="102">
        <v>90</v>
      </c>
      <c r="I127" s="103"/>
      <c r="J127" s="81"/>
    </row>
    <row r="128" spans="2:10" ht="45" customHeight="1" thickBot="1" x14ac:dyDescent="0.3">
      <c r="B128" s="77"/>
      <c r="C128" s="250"/>
      <c r="D128" s="253"/>
      <c r="E128" s="327"/>
      <c r="F128" s="226"/>
      <c r="G128" s="299" t="s">
        <v>206</v>
      </c>
      <c r="H128" s="102">
        <v>90</v>
      </c>
      <c r="I128" s="103"/>
      <c r="J128" s="81"/>
    </row>
    <row r="129" spans="2:10" ht="45" customHeight="1" x14ac:dyDescent="0.25">
      <c r="B129" s="77"/>
      <c r="C129" s="251"/>
      <c r="D129" s="254"/>
      <c r="E129" s="332"/>
      <c r="F129" s="248"/>
      <c r="G129" s="304" t="s">
        <v>207</v>
      </c>
      <c r="H129" s="104">
        <v>90</v>
      </c>
      <c r="I129" s="105"/>
      <c r="J129" s="81"/>
    </row>
    <row r="130" spans="2:10" ht="9" customHeight="1" thickBot="1" x14ac:dyDescent="0.3">
      <c r="B130" s="89"/>
      <c r="C130" s="85"/>
      <c r="D130" s="86"/>
      <c r="E130" s="86"/>
      <c r="F130" s="85"/>
      <c r="G130" s="87"/>
      <c r="H130" s="85"/>
      <c r="I130" s="85"/>
      <c r="J130" s="118"/>
    </row>
  </sheetData>
  <protectedRanges>
    <protectedRange sqref="H11:I129" name="Simulado_1"/>
    <protectedRange sqref="F11:F31 F58:F80 F33:F44 F46:F55" name="Actual_1"/>
  </protectedRanges>
  <mergeCells count="72">
    <mergeCell ref="F126:F129"/>
    <mergeCell ref="E126:E129"/>
    <mergeCell ref="C107:C129"/>
    <mergeCell ref="D107:D129"/>
    <mergeCell ref="F116:F118"/>
    <mergeCell ref="F119:F121"/>
    <mergeCell ref="E119:E121"/>
    <mergeCell ref="E122:E125"/>
    <mergeCell ref="F122:F125"/>
    <mergeCell ref="E107:E115"/>
    <mergeCell ref="E116:E118"/>
    <mergeCell ref="F98:F102"/>
    <mergeCell ref="E103:E106"/>
    <mergeCell ref="F103:F106"/>
    <mergeCell ref="F107:F115"/>
    <mergeCell ref="E87:E89"/>
    <mergeCell ref="F87:F89"/>
    <mergeCell ref="E92:E97"/>
    <mergeCell ref="F90:F91"/>
    <mergeCell ref="F92:F97"/>
    <mergeCell ref="E90:E91"/>
    <mergeCell ref="C87:C106"/>
    <mergeCell ref="D87:D106"/>
    <mergeCell ref="E82:E86"/>
    <mergeCell ref="E64:E66"/>
    <mergeCell ref="E74:E81"/>
    <mergeCell ref="E98:E102"/>
    <mergeCell ref="F74:F81"/>
    <mergeCell ref="F82:F86"/>
    <mergeCell ref="D36:D63"/>
    <mergeCell ref="C36:C63"/>
    <mergeCell ref="E50:E58"/>
    <mergeCell ref="F50:F58"/>
    <mergeCell ref="E59:E63"/>
    <mergeCell ref="F59:F63"/>
    <mergeCell ref="F64:F66"/>
    <mergeCell ref="E67:E68"/>
    <mergeCell ref="F67:F68"/>
    <mergeCell ref="E69:E73"/>
    <mergeCell ref="F69:F73"/>
    <mergeCell ref="C64:C86"/>
    <mergeCell ref="D64:D86"/>
    <mergeCell ref="E41:E45"/>
    <mergeCell ref="F41:F45"/>
    <mergeCell ref="E46:E49"/>
    <mergeCell ref="F46:F49"/>
    <mergeCell ref="E31:E35"/>
    <mergeCell ref="F31:F35"/>
    <mergeCell ref="C4:I4"/>
    <mergeCell ref="G6:I6"/>
    <mergeCell ref="C7:F7"/>
    <mergeCell ref="G7:I7"/>
    <mergeCell ref="G9:G10"/>
    <mergeCell ref="H9:H10"/>
    <mergeCell ref="I9:I10"/>
    <mergeCell ref="C9:C10"/>
    <mergeCell ref="D9:D10"/>
    <mergeCell ref="E9:E10"/>
    <mergeCell ref="F9:F10"/>
    <mergeCell ref="C6:F6"/>
    <mergeCell ref="C11:C35"/>
    <mergeCell ref="D11:D35"/>
    <mergeCell ref="E36:E40"/>
    <mergeCell ref="F36:F40"/>
    <mergeCell ref="E20:E24"/>
    <mergeCell ref="F20:F24"/>
    <mergeCell ref="E25:E30"/>
    <mergeCell ref="F25:F30"/>
    <mergeCell ref="E11:E15"/>
    <mergeCell ref="F11:F15"/>
    <mergeCell ref="F16:F19"/>
    <mergeCell ref="E16:E19"/>
  </mergeCells>
  <conditionalFormatting sqref="D11">
    <cfRule type="cellIs" dxfId="359" priority="480" operator="between">
      <formula>0</formula>
      <formula>20.4</formula>
    </cfRule>
    <cfRule type="cellIs" dxfId="358" priority="479" operator="between">
      <formula>20.5</formula>
      <formula>40.4</formula>
    </cfRule>
    <cfRule type="cellIs" dxfId="357" priority="478" operator="between">
      <formula>40.5</formula>
      <formula>60.4</formula>
    </cfRule>
    <cfRule type="cellIs" dxfId="356" priority="477" operator="between">
      <formula>60.5</formula>
      <formula>80.4</formula>
    </cfRule>
    <cfRule type="cellIs" dxfId="355" priority="476" operator="between">
      <formula>80.4</formula>
      <formula>100</formula>
    </cfRule>
  </conditionalFormatting>
  <conditionalFormatting sqref="D11:D129">
    <cfRule type="cellIs" dxfId="354" priority="390" operator="between">
      <formula>0.1</formula>
      <formula>20.4</formula>
    </cfRule>
    <cfRule type="cellIs" dxfId="353" priority="387" operator="between">
      <formula>60.5</formula>
      <formula>80.4</formula>
    </cfRule>
    <cfRule type="cellIs" dxfId="352" priority="386" operator="between">
      <formula>80.4</formula>
      <formula>100</formula>
    </cfRule>
    <cfRule type="cellIs" dxfId="351" priority="389" operator="between">
      <formula>20.5</formula>
      <formula>40.4</formula>
    </cfRule>
    <cfRule type="cellIs" dxfId="350" priority="388" operator="between">
      <formula>40.5</formula>
      <formula>60.4</formula>
    </cfRule>
  </conditionalFormatting>
  <conditionalFormatting sqref="F11 F16 F20 F25 F31">
    <cfRule type="cellIs" dxfId="349" priority="474" operator="between">
      <formula>21</formula>
      <formula>40.99</formula>
    </cfRule>
    <cfRule type="cellIs" dxfId="348" priority="475" operator="between">
      <formula>41</formula>
      <formula>60.99</formula>
    </cfRule>
    <cfRule type="cellIs" dxfId="347" priority="461" operator="between">
      <formula>80.5</formula>
      <formula>100</formula>
    </cfRule>
    <cfRule type="cellIs" dxfId="346" priority="473" operator="between">
      <formula>0</formula>
      <formula>20.9</formula>
    </cfRule>
    <cfRule type="cellIs" dxfId="345" priority="472" operator="between">
      <formula>61</formula>
      <formula>80.99</formula>
    </cfRule>
    <cfRule type="cellIs" dxfId="344" priority="471" operator="between">
      <formula>81</formula>
      <formula>100</formula>
    </cfRule>
    <cfRule type="cellIs" dxfId="343" priority="465" operator="between">
      <formula>40.5</formula>
      <formula>60.4</formula>
    </cfRule>
    <cfRule type="cellIs" dxfId="342" priority="464" operator="between">
      <formula>20.5</formula>
      <formula>40.4</formula>
    </cfRule>
    <cfRule type="cellIs" dxfId="341" priority="463" operator="between">
      <formula>0.1</formula>
      <formula>20.4</formula>
    </cfRule>
    <cfRule type="cellIs" dxfId="340" priority="462" operator="between">
      <formula>60.5</formula>
      <formula>80.4</formula>
    </cfRule>
  </conditionalFormatting>
  <conditionalFormatting sqref="F11:F129">
    <cfRule type="cellIs" dxfId="339" priority="380" operator="between">
      <formula>40.5</formula>
      <formula>60.4</formula>
    </cfRule>
    <cfRule type="cellIs" dxfId="338" priority="379" operator="between">
      <formula>20.5</formula>
      <formula>40.4</formula>
    </cfRule>
    <cfRule type="cellIs" dxfId="337" priority="378" operator="between">
      <formula>0.1</formula>
      <formula>20.4</formula>
    </cfRule>
    <cfRule type="cellIs" dxfId="336" priority="377" operator="between">
      <formula>60.5</formula>
      <formula>80.4</formula>
    </cfRule>
    <cfRule type="cellIs" dxfId="335" priority="376" operator="between">
      <formula>80.5</formula>
      <formula>100</formula>
    </cfRule>
  </conditionalFormatting>
  <conditionalFormatting sqref="F36 F41 F50">
    <cfRule type="cellIs" dxfId="334" priority="381" operator="between">
      <formula>81</formula>
      <formula>100</formula>
    </cfRule>
    <cfRule type="cellIs" dxfId="333" priority="384" operator="between">
      <formula>21</formula>
      <formula>40.99</formula>
    </cfRule>
    <cfRule type="cellIs" dxfId="332" priority="383" operator="between">
      <formula>0</formula>
      <formula>20.9</formula>
    </cfRule>
    <cfRule type="cellIs" dxfId="331" priority="385" operator="between">
      <formula>41</formula>
      <formula>60.99</formula>
    </cfRule>
    <cfRule type="cellIs" dxfId="330" priority="382" operator="between">
      <formula>61</formula>
      <formula>80.99</formula>
    </cfRule>
  </conditionalFormatting>
  <conditionalFormatting sqref="G7:I7">
    <cfRule type="cellIs" dxfId="329" priority="469" operator="between">
      <formula>20.5</formula>
      <formula>40.4</formula>
    </cfRule>
    <cfRule type="cellIs" dxfId="328" priority="470" operator="between">
      <formula>0</formula>
      <formula>20.4</formula>
    </cfRule>
    <cfRule type="cellIs" dxfId="327" priority="468" operator="between">
      <formula>40.5</formula>
      <formula>60.4</formula>
    </cfRule>
    <cfRule type="cellIs" dxfId="326" priority="467" operator="between">
      <formula>60.5</formula>
      <formula>80.4</formula>
    </cfRule>
    <cfRule type="cellIs" dxfId="325" priority="466" operator="between">
      <formula>80.5</formula>
      <formula>100</formula>
    </cfRule>
  </conditionalFormatting>
  <conditionalFormatting sqref="H11:H22 H24:H29 H31:H35 H74:H81">
    <cfRule type="cellIs" dxfId="324" priority="418" operator="between">
      <formula>41</formula>
      <formula>60</formula>
    </cfRule>
    <cfRule type="cellIs" dxfId="323" priority="419" operator="between">
      <formula>21</formula>
      <formula>40</formula>
    </cfRule>
    <cfRule type="cellIs" dxfId="322" priority="489" operator="between">
      <formula>21</formula>
      <formula>40</formula>
    </cfRule>
    <cfRule type="cellIs" dxfId="321" priority="488" operator="between">
      <formula>41</formula>
      <formula>60</formula>
    </cfRule>
    <cfRule type="cellIs" dxfId="320" priority="487" operator="between">
      <formula>61</formula>
      <formula>80</formula>
    </cfRule>
    <cfRule type="cellIs" dxfId="319" priority="486" operator="between">
      <formula>81</formula>
      <formula>100</formula>
    </cfRule>
    <cfRule type="cellIs" dxfId="318" priority="420" operator="between">
      <formula>1</formula>
      <formula>20</formula>
    </cfRule>
    <cfRule type="cellIs" dxfId="317" priority="417" operator="between">
      <formula>61</formula>
      <formula>80</formula>
    </cfRule>
    <cfRule type="cellIs" dxfId="316" priority="490" operator="between">
      <formula>1</formula>
      <formula>20</formula>
    </cfRule>
  </conditionalFormatting>
  <conditionalFormatting sqref="H11:H29">
    <cfRule type="cellIs" dxfId="315" priority="411" operator="between">
      <formula>81</formula>
      <formula>100</formula>
    </cfRule>
  </conditionalFormatting>
  <conditionalFormatting sqref="H11:H129">
    <cfRule type="cellIs" dxfId="314" priority="2" operator="between">
      <formula>61</formula>
      <formula>80</formula>
    </cfRule>
    <cfRule type="cellIs" dxfId="313" priority="1" operator="between">
      <formula>81</formula>
      <formula>100</formula>
    </cfRule>
    <cfRule type="cellIs" dxfId="312" priority="5" operator="between">
      <formula>1</formula>
      <formula>20</formula>
    </cfRule>
    <cfRule type="cellIs" dxfId="311" priority="4" operator="between">
      <formula>21</formula>
      <formula>40</formula>
    </cfRule>
    <cfRule type="cellIs" dxfId="310" priority="3" operator="between">
      <formula>41</formula>
      <formula>60</formula>
    </cfRule>
  </conditionalFormatting>
  <conditionalFormatting sqref="H23">
    <cfRule type="cellIs" dxfId="309" priority="409" operator="between">
      <formula>21</formula>
      <formula>40</formula>
    </cfRule>
    <cfRule type="cellIs" dxfId="308" priority="408" operator="between">
      <formula>41</formula>
      <formula>60</formula>
    </cfRule>
    <cfRule type="cellIs" dxfId="307" priority="407" operator="between">
      <formula>61</formula>
      <formula>80</formula>
    </cfRule>
    <cfRule type="cellIs" dxfId="306" priority="406" operator="between">
      <formula>81</formula>
      <formula>100</formula>
    </cfRule>
    <cfRule type="cellIs" dxfId="305" priority="415" operator="between">
      <formula>1</formula>
      <formula>20</formula>
    </cfRule>
    <cfRule type="cellIs" dxfId="304" priority="414" operator="between">
      <formula>21</formula>
      <formula>40</formula>
    </cfRule>
    <cfRule type="cellIs" dxfId="303" priority="413" operator="between">
      <formula>41</formula>
      <formula>60</formula>
    </cfRule>
    <cfRule type="cellIs" dxfId="302" priority="412" operator="between">
      <formula>61</formula>
      <formula>80</formula>
    </cfRule>
    <cfRule type="cellIs" dxfId="301" priority="410" operator="between">
      <formula>1</formula>
      <formula>20</formula>
    </cfRule>
  </conditionalFormatting>
  <conditionalFormatting sqref="H30">
    <cfRule type="cellIs" dxfId="300" priority="405" operator="between">
      <formula>1</formula>
      <formula>20</formula>
    </cfRule>
    <cfRule type="cellIs" dxfId="299" priority="399" operator="between">
      <formula>21</formula>
      <formula>40</formula>
    </cfRule>
    <cfRule type="cellIs" dxfId="298" priority="396" operator="between">
      <formula>81</formula>
      <formula>100</formula>
    </cfRule>
    <cfRule type="cellIs" dxfId="297" priority="397" operator="between">
      <formula>61</formula>
      <formula>80</formula>
    </cfRule>
    <cfRule type="cellIs" dxfId="296" priority="398" operator="between">
      <formula>41</formula>
      <formula>60</formula>
    </cfRule>
    <cfRule type="cellIs" dxfId="295" priority="400" operator="between">
      <formula>1</formula>
      <formula>20</formula>
    </cfRule>
    <cfRule type="cellIs" dxfId="294" priority="402" operator="between">
      <formula>61</formula>
      <formula>80</formula>
    </cfRule>
    <cfRule type="cellIs" dxfId="293" priority="403" operator="between">
      <formula>41</formula>
      <formula>60</formula>
    </cfRule>
    <cfRule type="cellIs" dxfId="292" priority="404" operator="between">
      <formula>21</formula>
      <formula>40</formula>
    </cfRule>
  </conditionalFormatting>
  <conditionalFormatting sqref="H30:H35">
    <cfRule type="cellIs" dxfId="291" priority="401" operator="between">
      <formula>81</formula>
      <formula>100</formula>
    </cfRule>
  </conditionalFormatting>
  <conditionalFormatting sqref="H36:H41 H45:H47 H49:H54 H56:H63">
    <cfRule type="cellIs" dxfId="290" priority="393" operator="between">
      <formula>41</formula>
      <formula>60</formula>
    </cfRule>
    <cfRule type="cellIs" dxfId="289" priority="392" operator="between">
      <formula>61</formula>
      <formula>80</formula>
    </cfRule>
    <cfRule type="cellIs" dxfId="288" priority="391" operator="between">
      <formula>81</formula>
      <formula>100</formula>
    </cfRule>
    <cfRule type="cellIs" dxfId="287" priority="375" operator="between">
      <formula>1</formula>
      <formula>20</formula>
    </cfRule>
    <cfRule type="cellIs" dxfId="286" priority="395" operator="between">
      <formula>1</formula>
      <formula>20</formula>
    </cfRule>
    <cfRule type="cellIs" dxfId="285" priority="373" operator="between">
      <formula>41</formula>
      <formula>60</formula>
    </cfRule>
    <cfRule type="cellIs" dxfId="284" priority="374" operator="between">
      <formula>21</formula>
      <formula>40</formula>
    </cfRule>
    <cfRule type="cellIs" dxfId="283" priority="394" operator="between">
      <formula>21</formula>
      <formula>40</formula>
    </cfRule>
  </conditionalFormatting>
  <conditionalFormatting sqref="H36:H44">
    <cfRule type="cellIs" dxfId="282" priority="306" operator="between">
      <formula>81</formula>
      <formula>100</formula>
    </cfRule>
  </conditionalFormatting>
  <conditionalFormatting sqref="H42:H44">
    <cfRule type="cellIs" dxfId="281" priority="310" operator="between">
      <formula>1</formula>
      <formula>20</formula>
    </cfRule>
    <cfRule type="cellIs" dxfId="280" priority="309" operator="between">
      <formula>21</formula>
      <formula>40</formula>
    </cfRule>
    <cfRule type="cellIs" dxfId="279" priority="308" operator="between">
      <formula>41</formula>
      <formula>60</formula>
    </cfRule>
    <cfRule type="cellIs" dxfId="278" priority="307" operator="between">
      <formula>61</formula>
      <formula>80</formula>
    </cfRule>
    <cfRule type="cellIs" dxfId="277" priority="303" operator="between">
      <formula>41</formula>
      <formula>60</formula>
    </cfRule>
    <cfRule type="cellIs" dxfId="276" priority="305" operator="between">
      <formula>1</formula>
      <formula>20</formula>
    </cfRule>
    <cfRule type="cellIs" dxfId="275" priority="304" operator="between">
      <formula>21</formula>
      <formula>40</formula>
    </cfRule>
    <cfRule type="cellIs" dxfId="274" priority="301" operator="between">
      <formula>81</formula>
      <formula>100</formula>
    </cfRule>
    <cfRule type="cellIs" dxfId="273" priority="302" operator="between">
      <formula>61</formula>
      <formula>80</formula>
    </cfRule>
  </conditionalFormatting>
  <conditionalFormatting sqref="H45:H47 H49:H54 H56:H63 H36:H41">
    <cfRule type="cellIs" dxfId="272" priority="372" operator="between">
      <formula>61</formula>
      <formula>80</formula>
    </cfRule>
  </conditionalFormatting>
  <conditionalFormatting sqref="H45:H54">
    <cfRule type="cellIs" dxfId="271" priority="366" operator="between">
      <formula>81</formula>
      <formula>100</formula>
    </cfRule>
  </conditionalFormatting>
  <conditionalFormatting sqref="H48">
    <cfRule type="cellIs" dxfId="270" priority="370" operator="between">
      <formula>1</formula>
      <formula>20</formula>
    </cfRule>
    <cfRule type="cellIs" dxfId="269" priority="369" operator="between">
      <formula>21</formula>
      <formula>40</formula>
    </cfRule>
    <cfRule type="cellIs" dxfId="268" priority="368" operator="between">
      <formula>41</formula>
      <formula>60</formula>
    </cfRule>
    <cfRule type="cellIs" dxfId="267" priority="367" operator="between">
      <formula>61</formula>
      <formula>80</formula>
    </cfRule>
    <cfRule type="cellIs" dxfId="266" priority="365" operator="between">
      <formula>1</formula>
      <formula>20</formula>
    </cfRule>
    <cfRule type="cellIs" dxfId="265" priority="364" operator="between">
      <formula>21</formula>
      <formula>40</formula>
    </cfRule>
    <cfRule type="cellIs" dxfId="264" priority="363" operator="between">
      <formula>41</formula>
      <formula>60</formula>
    </cfRule>
    <cfRule type="cellIs" dxfId="263" priority="362" operator="between">
      <formula>61</formula>
      <formula>80</formula>
    </cfRule>
    <cfRule type="cellIs" dxfId="262" priority="361" operator="between">
      <formula>81</formula>
      <formula>100</formula>
    </cfRule>
  </conditionalFormatting>
  <conditionalFormatting sqref="H55">
    <cfRule type="cellIs" dxfId="261" priority="351" operator="between">
      <formula>81</formula>
      <formula>100</formula>
    </cfRule>
    <cfRule type="cellIs" dxfId="260" priority="352" operator="between">
      <formula>61</formula>
      <formula>80</formula>
    </cfRule>
    <cfRule type="cellIs" dxfId="259" priority="358" operator="between">
      <formula>41</formula>
      <formula>60</formula>
    </cfRule>
    <cfRule type="cellIs" dxfId="258" priority="359" operator="between">
      <formula>21</formula>
      <formula>40</formula>
    </cfRule>
    <cfRule type="cellIs" dxfId="257" priority="360" operator="between">
      <formula>1</formula>
      <formula>20</formula>
    </cfRule>
    <cfRule type="cellIs" dxfId="256" priority="355" operator="between">
      <formula>1</formula>
      <formula>20</formula>
    </cfRule>
    <cfRule type="cellIs" dxfId="255" priority="353" operator="between">
      <formula>41</formula>
      <formula>60</formula>
    </cfRule>
    <cfRule type="cellIs" dxfId="254" priority="354" operator="between">
      <formula>21</formula>
      <formula>40</formula>
    </cfRule>
    <cfRule type="cellIs" dxfId="253" priority="357" operator="between">
      <formula>61</formula>
      <formula>80</formula>
    </cfRule>
  </conditionalFormatting>
  <conditionalFormatting sqref="H55:H63">
    <cfRule type="cellIs" dxfId="252" priority="356" operator="between">
      <formula>81</formula>
      <formula>100</formula>
    </cfRule>
  </conditionalFormatting>
  <conditionalFormatting sqref="H64:H65">
    <cfRule type="cellIs" dxfId="251" priority="290" operator="between">
      <formula>1</formula>
      <formula>20</formula>
    </cfRule>
    <cfRule type="cellIs" dxfId="250" priority="289" operator="between">
      <formula>21</formula>
      <formula>40</formula>
    </cfRule>
    <cfRule type="cellIs" dxfId="249" priority="288" operator="between">
      <formula>41</formula>
      <formula>60</formula>
    </cfRule>
    <cfRule type="cellIs" dxfId="248" priority="287" operator="between">
      <formula>61</formula>
      <formula>80</formula>
    </cfRule>
    <cfRule type="cellIs" dxfId="247" priority="286" operator="between">
      <formula>81</formula>
      <formula>100</formula>
    </cfRule>
    <cfRule type="cellIs" dxfId="246" priority="285" operator="between">
      <formula>1</formula>
      <formula>20</formula>
    </cfRule>
    <cfRule type="cellIs" dxfId="245" priority="284" operator="between">
      <formula>21</formula>
      <formula>40</formula>
    </cfRule>
    <cfRule type="cellIs" dxfId="244" priority="283" operator="between">
      <formula>41</formula>
      <formula>60</formula>
    </cfRule>
    <cfRule type="cellIs" dxfId="243" priority="282" operator="between">
      <formula>61</formula>
      <formula>80</formula>
    </cfRule>
  </conditionalFormatting>
  <conditionalFormatting sqref="H64:H66">
    <cfRule type="cellIs" dxfId="242" priority="276" operator="between">
      <formula>81</formula>
      <formula>100</formula>
    </cfRule>
  </conditionalFormatting>
  <conditionalFormatting sqref="H66">
    <cfRule type="cellIs" dxfId="241" priority="280" operator="between">
      <formula>1</formula>
      <formula>20</formula>
    </cfRule>
    <cfRule type="cellIs" dxfId="240" priority="279" operator="between">
      <formula>21</formula>
      <formula>40</formula>
    </cfRule>
    <cfRule type="cellIs" dxfId="239" priority="278" operator="between">
      <formula>41</formula>
      <formula>60</formula>
    </cfRule>
    <cfRule type="cellIs" dxfId="238" priority="277" operator="between">
      <formula>61</formula>
      <formula>80</formula>
    </cfRule>
    <cfRule type="cellIs" dxfId="237" priority="275" operator="between">
      <formula>1</formula>
      <formula>20</formula>
    </cfRule>
    <cfRule type="cellIs" dxfId="236" priority="274" operator="between">
      <formula>21</formula>
      <formula>40</formula>
    </cfRule>
    <cfRule type="cellIs" dxfId="235" priority="273" operator="between">
      <formula>41</formula>
      <formula>60</formula>
    </cfRule>
    <cfRule type="cellIs" dxfId="234" priority="272" operator="between">
      <formula>61</formula>
      <formula>80</formula>
    </cfRule>
  </conditionalFormatting>
  <conditionalFormatting sqref="H66:H67">
    <cfRule type="cellIs" dxfId="233" priority="266" operator="between">
      <formula>81</formula>
      <formula>100</formula>
    </cfRule>
  </conditionalFormatting>
  <conditionalFormatting sqref="H67">
    <cfRule type="cellIs" dxfId="232" priority="262" operator="between">
      <formula>61</formula>
      <formula>80</formula>
    </cfRule>
    <cfRule type="cellIs" dxfId="231" priority="270" operator="between">
      <formula>1</formula>
      <formula>20</formula>
    </cfRule>
    <cfRule type="cellIs" dxfId="230" priority="268" operator="between">
      <formula>41</formula>
      <formula>60</formula>
    </cfRule>
    <cfRule type="cellIs" dxfId="229" priority="267" operator="between">
      <formula>61</formula>
      <formula>80</formula>
    </cfRule>
    <cfRule type="cellIs" dxfId="228" priority="269" operator="between">
      <formula>21</formula>
      <formula>40</formula>
    </cfRule>
    <cfRule type="cellIs" dxfId="227" priority="265" operator="between">
      <formula>1</formula>
      <formula>20</formula>
    </cfRule>
    <cfRule type="cellIs" dxfId="226" priority="264" operator="between">
      <formula>21</formula>
      <formula>40</formula>
    </cfRule>
    <cfRule type="cellIs" dxfId="225" priority="263" operator="between">
      <formula>41</formula>
      <formula>60</formula>
    </cfRule>
  </conditionalFormatting>
  <conditionalFormatting sqref="H67:H68">
    <cfRule type="cellIs" dxfId="224" priority="256" operator="between">
      <formula>81</formula>
      <formula>100</formula>
    </cfRule>
  </conditionalFormatting>
  <conditionalFormatting sqref="H68">
    <cfRule type="cellIs" dxfId="223" priority="260" operator="between">
      <formula>1</formula>
      <formula>20</formula>
    </cfRule>
    <cfRule type="cellIs" dxfId="222" priority="259" operator="between">
      <formula>21</formula>
      <formula>40</formula>
    </cfRule>
    <cfRule type="cellIs" dxfId="221" priority="253" operator="between">
      <formula>41</formula>
      <formula>60</formula>
    </cfRule>
    <cfRule type="cellIs" dxfId="220" priority="252" operator="between">
      <formula>61</formula>
      <formula>80</formula>
    </cfRule>
    <cfRule type="cellIs" dxfId="219" priority="254" operator="between">
      <formula>21</formula>
      <formula>40</formula>
    </cfRule>
    <cfRule type="cellIs" dxfId="218" priority="258" operator="between">
      <formula>41</formula>
      <formula>60</formula>
    </cfRule>
    <cfRule type="cellIs" dxfId="217" priority="257" operator="between">
      <formula>61</formula>
      <formula>80</formula>
    </cfRule>
    <cfRule type="cellIs" dxfId="216" priority="255" operator="between">
      <formula>1</formula>
      <formula>20</formula>
    </cfRule>
  </conditionalFormatting>
  <conditionalFormatting sqref="H68:H81">
    <cfRule type="cellIs" dxfId="215" priority="246" operator="between">
      <formula>81</formula>
      <formula>100</formula>
    </cfRule>
  </conditionalFormatting>
  <conditionalFormatting sqref="H69:H73">
    <cfRule type="cellIs" dxfId="214" priority="248" operator="between">
      <formula>41</formula>
      <formula>60</formula>
    </cfRule>
    <cfRule type="cellIs" dxfId="213" priority="247" operator="between">
      <formula>61</formula>
      <formula>80</formula>
    </cfRule>
    <cfRule type="cellIs" dxfId="212" priority="245" operator="between">
      <formula>1</formula>
      <formula>20</formula>
    </cfRule>
    <cfRule type="cellIs" dxfId="211" priority="244" operator="between">
      <formula>21</formula>
      <formula>40</formula>
    </cfRule>
    <cfRule type="cellIs" dxfId="210" priority="243" operator="between">
      <formula>41</formula>
      <formula>60</formula>
    </cfRule>
    <cfRule type="cellIs" dxfId="209" priority="250" operator="between">
      <formula>1</formula>
      <formula>20</formula>
    </cfRule>
    <cfRule type="cellIs" dxfId="208" priority="242" operator="between">
      <formula>61</formula>
      <formula>80</formula>
    </cfRule>
    <cfRule type="cellIs" dxfId="207" priority="241" operator="between">
      <formula>81</formula>
      <formula>100</formula>
    </cfRule>
    <cfRule type="cellIs" dxfId="206" priority="249" operator="between">
      <formula>21</formula>
      <formula>40</formula>
    </cfRule>
  </conditionalFormatting>
  <conditionalFormatting sqref="H82:H86">
    <cfRule type="cellIs" dxfId="205" priority="230" operator="between">
      <formula>1</formula>
      <formula>20</formula>
    </cfRule>
    <cfRule type="cellIs" dxfId="204" priority="229" operator="between">
      <formula>21</formula>
      <formula>40</formula>
    </cfRule>
    <cfRule type="cellIs" dxfId="203" priority="228" operator="between">
      <formula>41</formula>
      <formula>60</formula>
    </cfRule>
    <cfRule type="cellIs" dxfId="202" priority="227" operator="between">
      <formula>61</formula>
      <formula>80</formula>
    </cfRule>
    <cfRule type="cellIs" dxfId="201" priority="226" operator="between">
      <formula>81</formula>
      <formula>100</formula>
    </cfRule>
    <cfRule type="cellIs" dxfId="200" priority="225" operator="between">
      <formula>1</formula>
      <formula>20</formula>
    </cfRule>
    <cfRule type="cellIs" dxfId="199" priority="224" operator="between">
      <formula>21</formula>
      <formula>40</formula>
    </cfRule>
    <cfRule type="cellIs" dxfId="198" priority="223" operator="between">
      <formula>41</formula>
      <formula>60</formula>
    </cfRule>
    <cfRule type="cellIs" dxfId="197" priority="222" operator="between">
      <formula>61</formula>
      <formula>80</formula>
    </cfRule>
  </conditionalFormatting>
  <conditionalFormatting sqref="H82:H89">
    <cfRule type="cellIs" dxfId="196" priority="216" operator="between">
      <formula>81</formula>
      <formula>100</formula>
    </cfRule>
  </conditionalFormatting>
  <conditionalFormatting sqref="H87:H89">
    <cfRule type="cellIs" dxfId="195" priority="219" operator="between">
      <formula>21</formula>
      <formula>40</formula>
    </cfRule>
    <cfRule type="cellIs" dxfId="194" priority="218" operator="between">
      <formula>41</formula>
      <formula>60</formula>
    </cfRule>
    <cfRule type="cellIs" dxfId="193" priority="217" operator="between">
      <formula>61</formula>
      <formula>80</formula>
    </cfRule>
    <cfRule type="cellIs" dxfId="192" priority="215" operator="between">
      <formula>1</formula>
      <formula>20</formula>
    </cfRule>
    <cfRule type="cellIs" dxfId="191" priority="214" operator="between">
      <formula>21</formula>
      <formula>40</formula>
    </cfRule>
    <cfRule type="cellIs" dxfId="190" priority="213" operator="between">
      <formula>41</formula>
      <formula>60</formula>
    </cfRule>
    <cfRule type="cellIs" dxfId="189" priority="212" operator="between">
      <formula>61</formula>
      <formula>80</formula>
    </cfRule>
    <cfRule type="cellIs" dxfId="188" priority="220" operator="between">
      <formula>1</formula>
      <formula>20</formula>
    </cfRule>
  </conditionalFormatting>
  <conditionalFormatting sqref="H87:H91">
    <cfRule type="cellIs" dxfId="187" priority="206" operator="between">
      <formula>81</formula>
      <formula>100</formula>
    </cfRule>
  </conditionalFormatting>
  <conditionalFormatting sqref="H90:H91">
    <cfRule type="cellIs" dxfId="186" priority="210" operator="between">
      <formula>1</formula>
      <formula>20</formula>
    </cfRule>
    <cfRule type="cellIs" dxfId="185" priority="209" operator="between">
      <formula>21</formula>
      <formula>40</formula>
    </cfRule>
    <cfRule type="cellIs" dxfId="184" priority="208" operator="between">
      <formula>41</formula>
      <formula>60</formula>
    </cfRule>
    <cfRule type="cellIs" dxfId="183" priority="207" operator="between">
      <formula>61</formula>
      <formula>80</formula>
    </cfRule>
    <cfRule type="cellIs" dxfId="182" priority="204" operator="between">
      <formula>21</formula>
      <formula>40</formula>
    </cfRule>
    <cfRule type="cellIs" dxfId="181" priority="203" operator="between">
      <formula>41</formula>
      <formula>60</formula>
    </cfRule>
    <cfRule type="cellIs" dxfId="180" priority="205" operator="between">
      <formula>1</formula>
      <formula>20</formula>
    </cfRule>
    <cfRule type="cellIs" dxfId="179" priority="202" operator="between">
      <formula>61</formula>
      <formula>80</formula>
    </cfRule>
  </conditionalFormatting>
  <conditionalFormatting sqref="H90:H97">
    <cfRule type="cellIs" dxfId="178" priority="186" operator="between">
      <formula>81</formula>
      <formula>100</formula>
    </cfRule>
  </conditionalFormatting>
  <conditionalFormatting sqref="H92:H95">
    <cfRule type="cellIs" dxfId="177" priority="185" operator="between">
      <formula>1</formula>
      <formula>20</formula>
    </cfRule>
    <cfRule type="cellIs" dxfId="176" priority="181" operator="between">
      <formula>81</formula>
      <formula>100</formula>
    </cfRule>
    <cfRule type="cellIs" dxfId="175" priority="187" operator="between">
      <formula>61</formula>
      <formula>80</formula>
    </cfRule>
    <cfRule type="cellIs" dxfId="174" priority="188" operator="between">
      <formula>41</formula>
      <formula>60</formula>
    </cfRule>
    <cfRule type="cellIs" dxfId="173" priority="182" operator="between">
      <formula>61</formula>
      <formula>80</formula>
    </cfRule>
    <cfRule type="cellIs" dxfId="172" priority="190" operator="between">
      <formula>1</formula>
      <formula>20</formula>
    </cfRule>
    <cfRule type="cellIs" dxfId="171" priority="183" operator="between">
      <formula>41</formula>
      <formula>60</formula>
    </cfRule>
    <cfRule type="cellIs" dxfId="170" priority="184" operator="between">
      <formula>21</formula>
      <formula>40</formula>
    </cfRule>
    <cfRule type="cellIs" dxfId="169" priority="189" operator="between">
      <formula>21</formula>
      <formula>40</formula>
    </cfRule>
  </conditionalFormatting>
  <conditionalFormatting sqref="H96:H97">
    <cfRule type="cellIs" dxfId="168" priority="193" operator="between">
      <formula>41</formula>
      <formula>60</formula>
    </cfRule>
    <cfRule type="cellIs" dxfId="167" priority="194" operator="between">
      <formula>21</formula>
      <formula>40</formula>
    </cfRule>
    <cfRule type="cellIs" dxfId="166" priority="195" operator="between">
      <formula>1</formula>
      <formula>20</formula>
    </cfRule>
    <cfRule type="cellIs" dxfId="165" priority="196" operator="between">
      <formula>81</formula>
      <formula>100</formula>
    </cfRule>
    <cfRule type="cellIs" dxfId="164" priority="197" operator="between">
      <formula>61</formula>
      <formula>80</formula>
    </cfRule>
    <cfRule type="cellIs" dxfId="163" priority="198" operator="between">
      <formula>41</formula>
      <formula>60</formula>
    </cfRule>
    <cfRule type="cellIs" dxfId="162" priority="199" operator="between">
      <formula>21</formula>
      <formula>40</formula>
    </cfRule>
    <cfRule type="cellIs" dxfId="161" priority="200" operator="between">
      <formula>1</formula>
      <formula>20</formula>
    </cfRule>
    <cfRule type="cellIs" dxfId="160" priority="192" operator="between">
      <formula>61</formula>
      <formula>80</formula>
    </cfRule>
  </conditionalFormatting>
  <conditionalFormatting sqref="H98:H100">
    <cfRule type="cellIs" dxfId="159" priority="164" operator="between">
      <formula>21</formula>
      <formula>40</formula>
    </cfRule>
    <cfRule type="cellIs" dxfId="158" priority="161" operator="between">
      <formula>81</formula>
      <formula>100</formula>
    </cfRule>
    <cfRule type="cellIs" dxfId="157" priority="163" operator="between">
      <formula>41</formula>
      <formula>60</formula>
    </cfRule>
    <cfRule type="cellIs" dxfId="156" priority="170" operator="between">
      <formula>1</formula>
      <formula>20</formula>
    </cfRule>
    <cfRule type="cellIs" dxfId="155" priority="169" operator="between">
      <formula>21</formula>
      <formula>40</formula>
    </cfRule>
    <cfRule type="cellIs" dxfId="154" priority="168" operator="between">
      <formula>41</formula>
      <formula>60</formula>
    </cfRule>
    <cfRule type="cellIs" dxfId="153" priority="167" operator="between">
      <formula>61</formula>
      <formula>80</formula>
    </cfRule>
    <cfRule type="cellIs" dxfId="152" priority="165" operator="between">
      <formula>1</formula>
      <formula>20</formula>
    </cfRule>
    <cfRule type="cellIs" dxfId="151" priority="162" operator="between">
      <formula>61</formula>
      <formula>80</formula>
    </cfRule>
  </conditionalFormatting>
  <conditionalFormatting sqref="H98:H102">
    <cfRule type="cellIs" dxfId="150" priority="166" operator="between">
      <formula>81</formula>
      <formula>100</formula>
    </cfRule>
  </conditionalFormatting>
  <conditionalFormatting sqref="H101:H102">
    <cfRule type="cellIs" dxfId="149" priority="172" operator="between">
      <formula>61</formula>
      <formula>80</formula>
    </cfRule>
    <cfRule type="cellIs" dxfId="148" priority="176" operator="between">
      <formula>81</formula>
      <formula>100</formula>
    </cfRule>
    <cfRule type="cellIs" dxfId="147" priority="173" operator="between">
      <formula>41</formula>
      <formula>60</formula>
    </cfRule>
    <cfRule type="cellIs" dxfId="146" priority="175" operator="between">
      <formula>1</formula>
      <formula>20</formula>
    </cfRule>
    <cfRule type="cellIs" dxfId="145" priority="179" operator="between">
      <formula>21</formula>
      <formula>40</formula>
    </cfRule>
    <cfRule type="cellIs" dxfId="144" priority="178" operator="between">
      <formula>41</formula>
      <formula>60</formula>
    </cfRule>
    <cfRule type="cellIs" dxfId="143" priority="174" operator="between">
      <formula>21</formula>
      <formula>40</formula>
    </cfRule>
    <cfRule type="cellIs" dxfId="142" priority="177" operator="between">
      <formula>61</formula>
      <formula>80</formula>
    </cfRule>
    <cfRule type="cellIs" dxfId="141" priority="180" operator="between">
      <formula>1</formula>
      <formula>20</formula>
    </cfRule>
  </conditionalFormatting>
  <conditionalFormatting sqref="H103:H105">
    <cfRule type="cellIs" dxfId="140" priority="148" operator="between">
      <formula>41</formula>
      <formula>60</formula>
    </cfRule>
    <cfRule type="cellIs" dxfId="139" priority="147" operator="between">
      <formula>61</formula>
      <formula>80</formula>
    </cfRule>
    <cfRule type="cellIs" dxfId="138" priority="145" operator="between">
      <formula>1</formula>
      <formula>20</formula>
    </cfRule>
    <cfRule type="cellIs" dxfId="137" priority="144" operator="between">
      <formula>21</formula>
      <formula>40</formula>
    </cfRule>
    <cfRule type="cellIs" dxfId="136" priority="143" operator="between">
      <formula>41</formula>
      <formula>60</formula>
    </cfRule>
    <cfRule type="cellIs" dxfId="135" priority="142" operator="between">
      <formula>61</formula>
      <formula>80</formula>
    </cfRule>
    <cfRule type="cellIs" dxfId="134" priority="141" operator="between">
      <formula>81</formula>
      <formula>100</formula>
    </cfRule>
    <cfRule type="cellIs" dxfId="133" priority="150" operator="between">
      <formula>1</formula>
      <formula>20</formula>
    </cfRule>
    <cfRule type="cellIs" dxfId="132" priority="149" operator="between">
      <formula>21</formula>
      <formula>40</formula>
    </cfRule>
  </conditionalFormatting>
  <conditionalFormatting sqref="H103:H106">
    <cfRule type="cellIs" dxfId="131" priority="146" operator="between">
      <formula>81</formula>
      <formula>100</formula>
    </cfRule>
  </conditionalFormatting>
  <conditionalFormatting sqref="H106">
    <cfRule type="cellIs" dxfId="130" priority="153" operator="between">
      <formula>41</formula>
      <formula>60</formula>
    </cfRule>
    <cfRule type="cellIs" dxfId="129" priority="160" operator="between">
      <formula>1</formula>
      <formula>20</formula>
    </cfRule>
    <cfRule type="cellIs" dxfId="128" priority="159" operator="between">
      <formula>21</formula>
      <formula>40</formula>
    </cfRule>
    <cfRule type="cellIs" dxfId="127" priority="158" operator="between">
      <formula>41</formula>
      <formula>60</formula>
    </cfRule>
    <cfRule type="cellIs" dxfId="126" priority="157" operator="between">
      <formula>61</formula>
      <formula>80</formula>
    </cfRule>
    <cfRule type="cellIs" dxfId="125" priority="156" operator="between">
      <formula>81</formula>
      <formula>100</formula>
    </cfRule>
    <cfRule type="cellIs" dxfId="124" priority="154" operator="between">
      <formula>21</formula>
      <formula>40</formula>
    </cfRule>
    <cfRule type="cellIs" dxfId="123" priority="152" operator="between">
      <formula>61</formula>
      <formula>80</formula>
    </cfRule>
    <cfRule type="cellIs" dxfId="122" priority="155" operator="between">
      <formula>1</formula>
      <formula>20</formula>
    </cfRule>
  </conditionalFormatting>
  <conditionalFormatting sqref="H107:H109">
    <cfRule type="cellIs" dxfId="121" priority="88" operator="between">
      <formula>41</formula>
      <formula>60</formula>
    </cfRule>
    <cfRule type="cellIs" dxfId="120" priority="89" operator="between">
      <formula>21</formula>
      <formula>40</formula>
    </cfRule>
    <cfRule type="cellIs" dxfId="119" priority="90" operator="between">
      <formula>1</formula>
      <formula>20</formula>
    </cfRule>
    <cfRule type="cellIs" dxfId="118" priority="81" operator="between">
      <formula>81</formula>
      <formula>100</formula>
    </cfRule>
    <cfRule type="cellIs" dxfId="117" priority="82" operator="between">
      <formula>61</formula>
      <formula>80</formula>
    </cfRule>
    <cfRule type="cellIs" dxfId="116" priority="83" operator="between">
      <formula>41</formula>
      <formula>60</formula>
    </cfRule>
    <cfRule type="cellIs" dxfId="115" priority="84" operator="between">
      <formula>21</formula>
      <formula>40</formula>
    </cfRule>
    <cfRule type="cellIs" dxfId="114" priority="85" operator="between">
      <formula>1</formula>
      <formula>20</formula>
    </cfRule>
    <cfRule type="cellIs" dxfId="113" priority="87" operator="between">
      <formula>61</formula>
      <formula>80</formula>
    </cfRule>
  </conditionalFormatting>
  <conditionalFormatting sqref="H107:H110">
    <cfRule type="cellIs" dxfId="112" priority="86" operator="between">
      <formula>81</formula>
      <formula>100</formula>
    </cfRule>
  </conditionalFormatting>
  <conditionalFormatting sqref="H110">
    <cfRule type="cellIs" dxfId="111" priority="100" operator="between">
      <formula>1</formula>
      <formula>20</formula>
    </cfRule>
    <cfRule type="cellIs" dxfId="110" priority="95" operator="between">
      <formula>1</formula>
      <formula>20</formula>
    </cfRule>
    <cfRule type="cellIs" dxfId="109" priority="97" operator="between">
      <formula>61</formula>
      <formula>80</formula>
    </cfRule>
    <cfRule type="cellIs" dxfId="108" priority="96" operator="between">
      <formula>81</formula>
      <formula>100</formula>
    </cfRule>
    <cfRule type="cellIs" dxfId="107" priority="94" operator="between">
      <formula>21</formula>
      <formula>40</formula>
    </cfRule>
    <cfRule type="cellIs" dxfId="106" priority="98" operator="between">
      <formula>41</formula>
      <formula>60</formula>
    </cfRule>
    <cfRule type="cellIs" dxfId="105" priority="93" operator="between">
      <formula>41</formula>
      <formula>60</formula>
    </cfRule>
    <cfRule type="cellIs" dxfId="104" priority="92" operator="between">
      <formula>61</formula>
      <formula>80</formula>
    </cfRule>
    <cfRule type="cellIs" dxfId="103" priority="99" operator="between">
      <formula>21</formula>
      <formula>40</formula>
    </cfRule>
  </conditionalFormatting>
  <conditionalFormatting sqref="H111">
    <cfRule type="cellIs" dxfId="102" priority="37" operator="between">
      <formula>61</formula>
      <formula>80</formula>
    </cfRule>
    <cfRule type="cellIs" dxfId="101" priority="31" operator="between">
      <formula>81</formula>
      <formula>100</formula>
    </cfRule>
    <cfRule type="cellIs" dxfId="100" priority="32" operator="between">
      <formula>61</formula>
      <formula>80</formula>
    </cfRule>
    <cfRule type="cellIs" dxfId="99" priority="33" operator="between">
      <formula>41</formula>
      <formula>60</formula>
    </cfRule>
    <cfRule type="cellIs" dxfId="98" priority="34" operator="between">
      <formula>21</formula>
      <formula>40</formula>
    </cfRule>
    <cfRule type="cellIs" dxfId="97" priority="35" operator="between">
      <formula>1</formula>
      <formula>20</formula>
    </cfRule>
    <cfRule type="cellIs" dxfId="96" priority="38" operator="between">
      <formula>41</formula>
      <formula>60</formula>
    </cfRule>
    <cfRule type="cellIs" dxfId="95" priority="40" operator="between">
      <formula>1</formula>
      <formula>20</formula>
    </cfRule>
    <cfRule type="cellIs" dxfId="94" priority="39" operator="between">
      <formula>21</formula>
      <formula>40</formula>
    </cfRule>
  </conditionalFormatting>
  <conditionalFormatting sqref="H111:H114">
    <cfRule type="cellIs" dxfId="93" priority="36" operator="between">
      <formula>81</formula>
      <formula>100</formula>
    </cfRule>
  </conditionalFormatting>
  <conditionalFormatting sqref="H112:H114">
    <cfRule type="cellIs" dxfId="92" priority="129" operator="between">
      <formula>21</formula>
      <formula>40</formula>
    </cfRule>
    <cfRule type="cellIs" dxfId="91" priority="128" operator="between">
      <formula>41</formula>
      <formula>60</formula>
    </cfRule>
    <cfRule type="cellIs" dxfId="90" priority="127" operator="between">
      <formula>61</formula>
      <formula>80</formula>
    </cfRule>
    <cfRule type="cellIs" dxfId="89" priority="125" operator="between">
      <formula>1</formula>
      <formula>20</formula>
    </cfRule>
    <cfRule type="cellIs" dxfId="88" priority="124" operator="between">
      <formula>21</formula>
      <formula>40</formula>
    </cfRule>
    <cfRule type="cellIs" dxfId="87" priority="123" operator="between">
      <formula>41</formula>
      <formula>60</formula>
    </cfRule>
    <cfRule type="cellIs" dxfId="86" priority="122" operator="between">
      <formula>61</formula>
      <formula>80</formula>
    </cfRule>
    <cfRule type="cellIs" dxfId="85" priority="130" operator="between">
      <formula>1</formula>
      <formula>20</formula>
    </cfRule>
  </conditionalFormatting>
  <conditionalFormatting sqref="H112:H115">
    <cfRule type="cellIs" dxfId="84" priority="126" operator="between">
      <formula>81</formula>
      <formula>100</formula>
    </cfRule>
  </conditionalFormatting>
  <conditionalFormatting sqref="H115">
    <cfRule type="cellIs" dxfId="83" priority="133" operator="between">
      <formula>41</formula>
      <formula>60</formula>
    </cfRule>
    <cfRule type="cellIs" dxfId="82" priority="132" operator="between">
      <formula>61</formula>
      <formula>80</formula>
    </cfRule>
    <cfRule type="cellIs" dxfId="81" priority="134" operator="between">
      <formula>21</formula>
      <formula>40</formula>
    </cfRule>
    <cfRule type="cellIs" dxfId="80" priority="140" operator="between">
      <formula>1</formula>
      <formula>20</formula>
    </cfRule>
    <cfRule type="cellIs" dxfId="79" priority="139" operator="between">
      <formula>21</formula>
      <formula>40</formula>
    </cfRule>
    <cfRule type="cellIs" dxfId="78" priority="138" operator="between">
      <formula>41</formula>
      <formula>60</formula>
    </cfRule>
    <cfRule type="cellIs" dxfId="77" priority="137" operator="between">
      <formula>61</formula>
      <formula>80</formula>
    </cfRule>
    <cfRule type="cellIs" dxfId="76" priority="136" operator="between">
      <formula>81</formula>
      <formula>100</formula>
    </cfRule>
    <cfRule type="cellIs" dxfId="75" priority="135" operator="between">
      <formula>1</formula>
      <formula>20</formula>
    </cfRule>
  </conditionalFormatting>
  <conditionalFormatting sqref="H116:H118">
    <cfRule type="cellIs" dxfId="74" priority="67" operator="between">
      <formula>61</formula>
      <formula>80</formula>
    </cfRule>
    <cfRule type="cellIs" dxfId="73" priority="68" operator="between">
      <formula>41</formula>
      <formula>60</formula>
    </cfRule>
    <cfRule type="cellIs" dxfId="72" priority="69" operator="between">
      <formula>21</formula>
      <formula>40</formula>
    </cfRule>
    <cfRule type="cellIs" dxfId="71" priority="70" operator="between">
      <formula>1</formula>
      <formula>20</formula>
    </cfRule>
    <cfRule type="cellIs" dxfId="70" priority="61" operator="between">
      <formula>81</formula>
      <formula>100</formula>
    </cfRule>
    <cfRule type="cellIs" dxfId="69" priority="62" operator="between">
      <formula>61</formula>
      <formula>80</formula>
    </cfRule>
    <cfRule type="cellIs" dxfId="68" priority="63" operator="between">
      <formula>41</formula>
      <formula>60</formula>
    </cfRule>
    <cfRule type="cellIs" dxfId="67" priority="64" operator="between">
      <formula>21</formula>
      <formula>40</formula>
    </cfRule>
    <cfRule type="cellIs" dxfId="66" priority="65" operator="between">
      <formula>1</formula>
      <formula>20</formula>
    </cfRule>
  </conditionalFormatting>
  <conditionalFormatting sqref="H116:H119">
    <cfRule type="cellIs" dxfId="65" priority="66" operator="between">
      <formula>81</formula>
      <formula>100</formula>
    </cfRule>
  </conditionalFormatting>
  <conditionalFormatting sqref="H119">
    <cfRule type="cellIs" dxfId="64" priority="72" operator="between">
      <formula>61</formula>
      <formula>80</formula>
    </cfRule>
    <cfRule type="cellIs" dxfId="63" priority="75" operator="between">
      <formula>1</formula>
      <formula>20</formula>
    </cfRule>
    <cfRule type="cellIs" dxfId="62" priority="74" operator="between">
      <formula>21</formula>
      <formula>40</formula>
    </cfRule>
    <cfRule type="cellIs" dxfId="61" priority="73" operator="between">
      <formula>41</formula>
      <formula>60</formula>
    </cfRule>
    <cfRule type="cellIs" dxfId="60" priority="80" operator="between">
      <formula>1</formula>
      <formula>20</formula>
    </cfRule>
    <cfRule type="cellIs" dxfId="59" priority="79" operator="between">
      <formula>21</formula>
      <formula>40</formula>
    </cfRule>
    <cfRule type="cellIs" dxfId="58" priority="78" operator="between">
      <formula>41</formula>
      <formula>60</formula>
    </cfRule>
    <cfRule type="cellIs" dxfId="57" priority="77" operator="between">
      <formula>61</formula>
      <formula>80</formula>
    </cfRule>
    <cfRule type="cellIs" dxfId="56" priority="76" operator="between">
      <formula>81</formula>
      <formula>100</formula>
    </cfRule>
  </conditionalFormatting>
  <conditionalFormatting sqref="H120">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7" operator="between">
      <formula>61</formula>
      <formula>80</formula>
    </cfRule>
    <cfRule type="cellIs" dxfId="51" priority="20" operator="between">
      <formula>1</formula>
      <formula>20</formula>
    </cfRule>
    <cfRule type="cellIs" dxfId="50" priority="19" operator="between">
      <formula>21</formula>
      <formula>40</formula>
    </cfRule>
    <cfRule type="cellIs" dxfId="49" priority="18" operator="between">
      <formula>41</formula>
      <formula>60</formula>
    </cfRule>
    <cfRule type="cellIs" dxfId="48" priority="15" operator="between">
      <formula>1</formula>
      <formula>20</formula>
    </cfRule>
    <cfRule type="cellIs" dxfId="47" priority="11" operator="between">
      <formula>81</formula>
      <formula>100</formula>
    </cfRule>
  </conditionalFormatting>
  <conditionalFormatting sqref="H120:H121">
    <cfRule type="cellIs" dxfId="46" priority="16" operator="between">
      <formula>81</formula>
      <formula>100</formula>
    </cfRule>
  </conditionalFormatting>
  <conditionalFormatting sqref="H121">
    <cfRule type="cellIs" dxfId="45" priority="27" operator="between">
      <formula>61</formula>
      <formula>80</formula>
    </cfRule>
    <cfRule type="cellIs" dxfId="44" priority="25" operator="between">
      <formula>1</formula>
      <formula>20</formula>
    </cfRule>
    <cfRule type="cellIs" dxfId="43" priority="24" operator="between">
      <formula>21</formula>
      <formula>40</formula>
    </cfRule>
    <cfRule type="cellIs" dxfId="42" priority="23" operator="between">
      <formula>41</formula>
      <formula>60</formula>
    </cfRule>
    <cfRule type="cellIs" dxfId="41" priority="22" operator="between">
      <formula>61</formula>
      <formula>80</formula>
    </cfRule>
    <cfRule type="cellIs" dxfId="40" priority="28" operator="between">
      <formula>41</formula>
      <formula>60</formula>
    </cfRule>
    <cfRule type="cellIs" dxfId="39" priority="30" operator="between">
      <formula>1</formula>
      <formula>20</formula>
    </cfRule>
    <cfRule type="cellIs" dxfId="38" priority="29" operator="between">
      <formula>21</formula>
      <formula>40</formula>
    </cfRule>
  </conditionalFormatting>
  <conditionalFormatting sqref="H121:H124">
    <cfRule type="cellIs" dxfId="37" priority="26" operator="between">
      <formula>81</formula>
      <formula>100</formula>
    </cfRule>
  </conditionalFormatting>
  <conditionalFormatting sqref="H122:H124">
    <cfRule type="cellIs" dxfId="36" priority="48" operator="between">
      <formula>41</formula>
      <formula>60</formula>
    </cfRule>
    <cfRule type="cellIs" dxfId="35" priority="46" operator="between">
      <formula>81</formula>
      <formula>100</formula>
    </cfRule>
    <cfRule type="cellIs" dxfId="34" priority="45" operator="between">
      <formula>1</formula>
      <formula>20</formula>
    </cfRule>
    <cfRule type="cellIs" dxfId="33" priority="44" operator="between">
      <formula>21</formula>
      <formula>40</formula>
    </cfRule>
    <cfRule type="cellIs" dxfId="32" priority="43" operator="between">
      <formula>41</formula>
      <formula>60</formula>
    </cfRule>
    <cfRule type="cellIs" dxfId="31" priority="42" operator="between">
      <formula>61</formula>
      <formula>80</formula>
    </cfRule>
    <cfRule type="cellIs" dxfId="30" priority="47" operator="between">
      <formula>61</formula>
      <formula>80</formula>
    </cfRule>
    <cfRule type="cellIs" dxfId="29" priority="50" operator="between">
      <formula>1</formula>
      <formula>20</formula>
    </cfRule>
    <cfRule type="cellIs" dxfId="28" priority="49" operator="between">
      <formula>21</formula>
      <formula>40</formula>
    </cfRule>
  </conditionalFormatting>
  <conditionalFormatting sqref="H125">
    <cfRule type="cellIs" dxfId="27" priority="7" operator="between">
      <formula>61</formula>
      <formula>80</formula>
    </cfRule>
    <cfRule type="cellIs" dxfId="26" priority="8" operator="between">
      <formula>41</formula>
      <formula>60</formula>
    </cfRule>
    <cfRule type="cellIs" dxfId="25" priority="9" operator="between">
      <formula>21</formula>
      <formula>40</formula>
    </cfRule>
    <cfRule type="cellIs" dxfId="24" priority="10" operator="between">
      <formula>1</formula>
      <formula>20</formula>
    </cfRule>
  </conditionalFormatting>
  <conditionalFormatting sqref="H125:H128">
    <cfRule type="cellIs" dxfId="23" priority="6" operator="between">
      <formula>81</formula>
      <formula>100</formula>
    </cfRule>
  </conditionalFormatting>
  <conditionalFormatting sqref="H126:H128">
    <cfRule type="cellIs" dxfId="22" priority="110" operator="between">
      <formula>1</formula>
      <formula>20</formula>
    </cfRule>
    <cfRule type="cellIs" dxfId="21" priority="108" operator="between">
      <formula>41</formula>
      <formula>60</formula>
    </cfRule>
    <cfRule type="cellIs" dxfId="20" priority="107" operator="between">
      <formula>61</formula>
      <formula>80</formula>
    </cfRule>
    <cfRule type="cellIs" dxfId="19" priority="103" operator="between">
      <formula>41</formula>
      <formula>60</formula>
    </cfRule>
    <cfRule type="cellIs" dxfId="18" priority="105" operator="between">
      <formula>1</formula>
      <formula>20</formula>
    </cfRule>
    <cfRule type="cellIs" dxfId="17" priority="109" operator="between">
      <formula>21</formula>
      <formula>40</formula>
    </cfRule>
    <cfRule type="cellIs" dxfId="16" priority="104" operator="between">
      <formula>21</formula>
      <formula>40</formula>
    </cfRule>
    <cfRule type="cellIs" dxfId="15" priority="102" operator="between">
      <formula>61</formula>
      <formula>80</formula>
    </cfRule>
  </conditionalFormatting>
  <conditionalFormatting sqref="H126:H129">
    <cfRule type="cellIs" dxfId="14" priority="106" operator="between">
      <formula>81</formula>
      <formula>100</formula>
    </cfRule>
  </conditionalFormatting>
  <conditionalFormatting sqref="H129">
    <cfRule type="cellIs" dxfId="13" priority="114" operator="between">
      <formula>21</formula>
      <formula>40</formula>
    </cfRule>
    <cfRule type="cellIs" dxfId="12" priority="115" operator="between">
      <formula>1</formula>
      <formula>20</formula>
    </cfRule>
    <cfRule type="cellIs" dxfId="11" priority="116" operator="between">
      <formula>81</formula>
      <formula>100</formula>
    </cfRule>
    <cfRule type="cellIs" dxfId="10" priority="117" operator="between">
      <formula>61</formula>
      <formula>80</formula>
    </cfRule>
    <cfRule type="cellIs" dxfId="9" priority="120" operator="between">
      <formula>1</formula>
      <formula>20</formula>
    </cfRule>
    <cfRule type="cellIs" dxfId="8" priority="119" operator="between">
      <formula>21</formula>
      <formula>40</formula>
    </cfRule>
    <cfRule type="cellIs" dxfId="7" priority="112" operator="between">
      <formula>61</formula>
      <formula>80</formula>
    </cfRule>
    <cfRule type="cellIs" dxfId="6" priority="118" operator="between">
      <formula>41</formula>
      <formula>60</formula>
    </cfRule>
    <cfRule type="cellIs" dxfId="5" priority="113" operator="between">
      <formula>41</formula>
      <formula>60</formula>
    </cfRule>
  </conditionalFormatting>
  <dataValidations count="4">
    <dataValidation type="whole" allowBlank="1" showInputMessage="1" showErrorMessage="1" error="ERROR. VALOR NO ACEPTADO" sqref="H11:H129" xr:uid="{00000000-0002-0000-0200-000000000000}">
      <formula1>0</formula1>
      <formula2>100</formula2>
    </dataValidation>
    <dataValidation type="whole" operator="equal" allowBlank="1" showInputMessage="1" showErrorMessage="1" error="ERROR. NO DEBE DILIGENCIAR ESTAS CELDAS" sqref="F11:F129" xr:uid="{00000000-0002-0000-0200-000001000000}">
      <formula1>99999999999999900000</formula1>
    </dataValidation>
    <dataValidation type="whole" operator="equal" allowBlank="1" showInputMessage="1" showErrorMessage="1" error="ERROR. NO DEBE DILIGENCIAR ESTAS CELDAS_x000a_" sqref="D11:D130" xr:uid="{00000000-0002-0000-0200-000002000000}">
      <formula1>99999999999999900000</formula1>
    </dataValidation>
    <dataValidation type="whole" operator="equal" allowBlank="1" showInputMessage="1" showErrorMessage="1" error="ERROR. NO DEBE DILIGENCIAR ESTA CELDA" sqref="G7:I7" xr:uid="{00000000-0002-0000-0200-000003000000}">
      <formula1>9999999998</formula1>
    </dataValidation>
  </dataValidations>
  <pageMargins left="0.7" right="0.7" top="0.75" bottom="0.75" header="0.3" footer="0.3"/>
  <pageSetup orientation="portrait" horizontalDpi="4294967294" verticalDpi="300" r:id="rId1"/>
  <ignoredErrors>
    <ignoredError sqref="F11:F129 D11:D1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zoomScale="80" zoomScaleNormal="80" workbookViewId="0">
      <selection activeCell="E150" sqref="E150"/>
    </sheetView>
  </sheetViews>
  <sheetFormatPr baseColWidth="10" defaultColWidth="0" defaultRowHeight="14.25" zeroHeight="1" x14ac:dyDescent="0.2"/>
  <cols>
    <col min="1" max="1" width="0.85546875" style="31" customWidth="1"/>
    <col min="2" max="2" width="1.7109375" style="31" customWidth="1"/>
    <col min="3" max="20" width="11.42578125" style="31" customWidth="1"/>
    <col min="21" max="21" width="1" style="31" customWidth="1"/>
    <col min="22" max="22" width="0.5703125" style="31" customWidth="1"/>
    <col min="23" max="16384" width="11.42578125" style="31" hidden="1"/>
  </cols>
  <sheetData>
    <row r="1" spans="2:21" ht="8.25" customHeight="1" thickBot="1" x14ac:dyDescent="0.25"/>
    <row r="2" spans="2:21" ht="104.25" customHeight="1" x14ac:dyDescent="0.2">
      <c r="B2" s="28"/>
      <c r="C2" s="29"/>
      <c r="D2" s="29"/>
      <c r="E2" s="29"/>
      <c r="F2" s="29"/>
      <c r="G2" s="29"/>
      <c r="H2" s="29"/>
      <c r="I2" s="29"/>
      <c r="J2" s="29"/>
      <c r="K2" s="29"/>
      <c r="L2" s="29"/>
      <c r="M2" s="29"/>
      <c r="N2" s="29"/>
      <c r="O2" s="29"/>
      <c r="P2" s="29"/>
      <c r="Q2" s="29"/>
      <c r="R2" s="29"/>
      <c r="S2" s="29"/>
      <c r="T2" s="29"/>
      <c r="U2" s="30"/>
    </row>
    <row r="3" spans="2:21" ht="30" customHeight="1" x14ac:dyDescent="0.2">
      <c r="B3" s="32"/>
      <c r="C3" s="180" t="s">
        <v>45</v>
      </c>
      <c r="D3" s="180"/>
      <c r="E3" s="180"/>
      <c r="F3" s="180"/>
      <c r="G3" s="180"/>
      <c r="H3" s="180"/>
      <c r="I3" s="180"/>
      <c r="J3" s="180"/>
      <c r="K3" s="180"/>
      <c r="L3" s="180"/>
      <c r="M3" s="180"/>
      <c r="N3" s="180"/>
      <c r="O3" s="180"/>
      <c r="P3" s="180"/>
      <c r="Q3" s="180"/>
      <c r="R3" s="180"/>
      <c r="S3" s="180"/>
      <c r="T3" s="180"/>
      <c r="U3" s="33"/>
    </row>
    <row r="4" spans="2:21" ht="6.75" customHeight="1" x14ac:dyDescent="0.2">
      <c r="B4" s="32"/>
      <c r="U4" s="33"/>
    </row>
    <row r="5" spans="2:21" x14ac:dyDescent="0.2">
      <c r="B5" s="32"/>
      <c r="U5" s="33"/>
    </row>
    <row r="6" spans="2:21" ht="18" customHeight="1" x14ac:dyDescent="0.25">
      <c r="B6" s="32"/>
      <c r="C6" s="175" t="s">
        <v>35</v>
      </c>
      <c r="D6" s="65"/>
      <c r="E6" s="65"/>
      <c r="F6" s="65"/>
      <c r="G6" s="65"/>
      <c r="H6" s="65"/>
      <c r="I6" s="65"/>
      <c r="J6" s="65"/>
      <c r="K6" s="65"/>
      <c r="L6" s="65"/>
      <c r="M6" s="65"/>
      <c r="N6" s="65"/>
      <c r="O6" s="65"/>
      <c r="P6" s="65"/>
      <c r="Q6" s="65"/>
      <c r="R6" s="65"/>
      <c r="S6" s="65"/>
      <c r="T6" s="65"/>
      <c r="U6" s="33"/>
    </row>
    <row r="7" spans="2:21" x14ac:dyDescent="0.2">
      <c r="B7" s="32"/>
      <c r="U7" s="33"/>
    </row>
    <row r="8" spans="2:21" x14ac:dyDescent="0.2">
      <c r="B8" s="32"/>
      <c r="U8" s="33"/>
    </row>
    <row r="9" spans="2:21" x14ac:dyDescent="0.2">
      <c r="B9" s="32"/>
      <c r="U9" s="33"/>
    </row>
    <row r="10" spans="2:21" x14ac:dyDescent="0.2">
      <c r="B10" s="32"/>
      <c r="U10" s="33"/>
    </row>
    <row r="11" spans="2:21" x14ac:dyDescent="0.2">
      <c r="B11" s="32"/>
      <c r="J11" s="31" t="s">
        <v>12</v>
      </c>
      <c r="K11" s="31" t="s">
        <v>11</v>
      </c>
      <c r="U11" s="33"/>
    </row>
    <row r="12" spans="2:21" x14ac:dyDescent="0.2">
      <c r="B12" s="32"/>
      <c r="I12" s="31" t="str">
        <f>Inicio!C4</f>
        <v>POLÍTICA CONTROL INTERNO</v>
      </c>
      <c r="J12" s="31">
        <v>100</v>
      </c>
      <c r="K12" s="34">
        <f>+Autodiagnóstico!G7</f>
        <v>90.924369747899163</v>
      </c>
      <c r="U12" s="33"/>
    </row>
    <row r="13" spans="2:21" x14ac:dyDescent="0.2">
      <c r="B13" s="32"/>
      <c r="U13" s="33"/>
    </row>
    <row r="14" spans="2:21" x14ac:dyDescent="0.2">
      <c r="B14" s="32"/>
      <c r="U14" s="33"/>
    </row>
    <row r="15" spans="2:21" x14ac:dyDescent="0.2">
      <c r="B15" s="32"/>
      <c r="U15" s="33"/>
    </row>
    <row r="16" spans="2:21" x14ac:dyDescent="0.2">
      <c r="B16" s="32"/>
      <c r="U16" s="33"/>
    </row>
    <row r="17" spans="2:21" x14ac:dyDescent="0.2">
      <c r="B17" s="32"/>
      <c r="U17" s="33"/>
    </row>
    <row r="18" spans="2:21" x14ac:dyDescent="0.2">
      <c r="B18" s="32"/>
      <c r="U18" s="33"/>
    </row>
    <row r="19" spans="2:21" x14ac:dyDescent="0.2">
      <c r="B19" s="32"/>
      <c r="U19" s="33"/>
    </row>
    <row r="20" spans="2:21" x14ac:dyDescent="0.2">
      <c r="B20" s="32"/>
      <c r="U20" s="33"/>
    </row>
    <row r="21" spans="2:21" x14ac:dyDescent="0.2">
      <c r="B21" s="32"/>
      <c r="U21" s="33"/>
    </row>
    <row r="22" spans="2:21" x14ac:dyDescent="0.2">
      <c r="B22" s="32"/>
      <c r="U22" s="33"/>
    </row>
    <row r="23" spans="2:21" x14ac:dyDescent="0.2">
      <c r="B23" s="32"/>
      <c r="U23" s="33"/>
    </row>
    <row r="24" spans="2:21" x14ac:dyDescent="0.2">
      <c r="B24" s="32"/>
      <c r="U24" s="33"/>
    </row>
    <row r="25" spans="2:21" x14ac:dyDescent="0.2">
      <c r="B25" s="32"/>
      <c r="U25" s="33"/>
    </row>
    <row r="26" spans="2:21" x14ac:dyDescent="0.2">
      <c r="B26" s="32"/>
      <c r="U26" s="33"/>
    </row>
    <row r="27" spans="2:21" x14ac:dyDescent="0.2">
      <c r="B27" s="32"/>
      <c r="U27" s="33"/>
    </row>
    <row r="28" spans="2:21" ht="18" customHeight="1" x14ac:dyDescent="0.25">
      <c r="B28" s="32"/>
      <c r="C28" s="178" t="s">
        <v>68</v>
      </c>
      <c r="D28" s="179"/>
      <c r="E28" s="179"/>
      <c r="F28" s="179"/>
      <c r="G28" s="65"/>
      <c r="H28" s="65"/>
      <c r="I28" s="65"/>
      <c r="J28" s="65"/>
      <c r="K28" s="65"/>
      <c r="L28" s="65"/>
      <c r="M28" s="65"/>
      <c r="N28" s="65"/>
      <c r="O28" s="65"/>
      <c r="P28" s="65"/>
      <c r="Q28" s="65"/>
      <c r="R28" s="65"/>
      <c r="S28" s="65"/>
      <c r="T28" s="65"/>
      <c r="U28" s="33"/>
    </row>
    <row r="29" spans="2:21" x14ac:dyDescent="0.2">
      <c r="B29" s="32"/>
      <c r="U29" s="33"/>
    </row>
    <row r="30" spans="2:21" x14ac:dyDescent="0.2">
      <c r="B30" s="32"/>
      <c r="U30" s="33"/>
    </row>
    <row r="31" spans="2:21" x14ac:dyDescent="0.2">
      <c r="B31" s="32"/>
      <c r="U31" s="33"/>
    </row>
    <row r="32" spans="2:21" x14ac:dyDescent="0.2">
      <c r="B32" s="32"/>
      <c r="U32" s="33"/>
    </row>
    <row r="33" spans="2:21" x14ac:dyDescent="0.2">
      <c r="B33" s="32"/>
      <c r="J33" s="31" t="s">
        <v>7</v>
      </c>
      <c r="K33" s="31" t="s">
        <v>8</v>
      </c>
      <c r="L33" s="31" t="s">
        <v>2</v>
      </c>
      <c r="U33" s="33"/>
    </row>
    <row r="34" spans="2:21" x14ac:dyDescent="0.2">
      <c r="B34" s="32"/>
      <c r="J34" s="31" t="str">
        <f>+Autodiagnóstico!C11</f>
        <v>Ambiente de Control</v>
      </c>
      <c r="K34" s="31">
        <v>100</v>
      </c>
      <c r="L34" s="34">
        <f>+Autodiagnóstico!D11</f>
        <v>92.8</v>
      </c>
      <c r="U34" s="33"/>
    </row>
    <row r="35" spans="2:21" x14ac:dyDescent="0.2">
      <c r="B35" s="32"/>
      <c r="J35" s="31" t="str">
        <f>+Autodiagnóstico!C36</f>
        <v>Gestión de los riesgos institucionales</v>
      </c>
      <c r="K35" s="31">
        <v>100</v>
      </c>
      <c r="L35" s="34">
        <f>+Autodiagnóstico!D36</f>
        <v>96.785714285714292</v>
      </c>
      <c r="U35" s="33"/>
    </row>
    <row r="36" spans="2:21" x14ac:dyDescent="0.2">
      <c r="B36" s="32"/>
      <c r="J36" s="31" t="str">
        <f>+Autodiagnóstico!C64</f>
        <v xml:space="preserve">Actividades de Control </v>
      </c>
      <c r="K36" s="31">
        <v>100</v>
      </c>
      <c r="L36" s="34">
        <f>+Autodiagnóstico!D64</f>
        <v>84.347826086956516</v>
      </c>
      <c r="U36" s="33"/>
    </row>
    <row r="37" spans="2:21" x14ac:dyDescent="0.2">
      <c r="B37" s="32"/>
      <c r="J37" s="31" t="str">
        <f>+Autodiagnóstico!C87</f>
        <v>Información y Comunicación</v>
      </c>
      <c r="K37" s="31">
        <v>100</v>
      </c>
      <c r="L37" s="34">
        <f>+Autodiagnóstico!D87</f>
        <v>89</v>
      </c>
      <c r="U37" s="33"/>
    </row>
    <row r="38" spans="2:21" x14ac:dyDescent="0.2">
      <c r="B38" s="32"/>
      <c r="J38" s="31" t="str">
        <f>+Autodiagnóstico!C107</f>
        <v xml:space="preserve">Monitoreo o supervisión continua </v>
      </c>
      <c r="K38" s="31">
        <v>100</v>
      </c>
      <c r="L38" s="34">
        <f>+Autodiagnóstico!D107</f>
        <v>90</v>
      </c>
      <c r="U38" s="33"/>
    </row>
    <row r="39" spans="2:21" x14ac:dyDescent="0.2">
      <c r="B39" s="32"/>
      <c r="U39" s="33"/>
    </row>
    <row r="40" spans="2:21" x14ac:dyDescent="0.2">
      <c r="B40" s="32"/>
      <c r="U40" s="33"/>
    </row>
    <row r="41" spans="2:21" x14ac:dyDescent="0.2">
      <c r="B41" s="32"/>
      <c r="U41" s="33"/>
    </row>
    <row r="42" spans="2:21" x14ac:dyDescent="0.2">
      <c r="B42" s="32"/>
      <c r="U42" s="33"/>
    </row>
    <row r="43" spans="2:21" x14ac:dyDescent="0.2">
      <c r="B43" s="32"/>
      <c r="U43" s="33"/>
    </row>
    <row r="44" spans="2:21" x14ac:dyDescent="0.2">
      <c r="B44" s="32"/>
      <c r="U44" s="33"/>
    </row>
    <row r="45" spans="2:21" x14ac:dyDescent="0.2">
      <c r="B45" s="32"/>
      <c r="U45" s="33"/>
    </row>
    <row r="46" spans="2:21" x14ac:dyDescent="0.2">
      <c r="B46" s="32"/>
      <c r="U46" s="33"/>
    </row>
    <row r="47" spans="2:21" x14ac:dyDescent="0.2">
      <c r="B47" s="32"/>
      <c r="U47" s="33"/>
    </row>
    <row r="48" spans="2:21" x14ac:dyDescent="0.2">
      <c r="B48" s="32"/>
      <c r="U48" s="33"/>
    </row>
    <row r="49" spans="2:21" ht="18" customHeight="1" x14ac:dyDescent="0.25">
      <c r="B49" s="32"/>
      <c r="C49" s="175" t="s">
        <v>30</v>
      </c>
      <c r="D49" s="65"/>
      <c r="E49" s="65"/>
      <c r="F49" s="65"/>
      <c r="G49" s="65"/>
      <c r="H49" s="65"/>
      <c r="I49" s="65"/>
      <c r="J49" s="65"/>
      <c r="K49" s="65"/>
      <c r="L49" s="65"/>
      <c r="M49" s="65"/>
      <c r="N49" s="65"/>
      <c r="O49" s="65"/>
      <c r="P49" s="65"/>
      <c r="Q49" s="65"/>
      <c r="R49" s="65"/>
      <c r="S49" s="65"/>
      <c r="T49" s="65"/>
      <c r="U49" s="33"/>
    </row>
    <row r="50" spans="2:21" x14ac:dyDescent="0.2">
      <c r="B50" s="32"/>
      <c r="U50" s="33"/>
    </row>
    <row r="51" spans="2:21" x14ac:dyDescent="0.2">
      <c r="B51" s="32"/>
      <c r="K51" s="257" t="s">
        <v>69</v>
      </c>
      <c r="L51" s="257"/>
      <c r="M51" s="257"/>
      <c r="N51" s="257"/>
      <c r="U51" s="33"/>
    </row>
    <row r="52" spans="2:21" ht="15" customHeight="1" x14ac:dyDescent="0.25">
      <c r="B52" s="32"/>
      <c r="J52" s="256" t="str">
        <f>+Autodiagnóstico!C11</f>
        <v>Ambiente de Control</v>
      </c>
      <c r="K52" s="256"/>
      <c r="L52" s="256"/>
      <c r="M52" s="256"/>
      <c r="N52" s="256"/>
      <c r="O52" s="256"/>
      <c r="U52" s="33"/>
    </row>
    <row r="53" spans="2:21" ht="15" x14ac:dyDescent="0.25">
      <c r="B53" s="32"/>
      <c r="H53" s="62"/>
      <c r="U53" s="33"/>
    </row>
    <row r="54" spans="2:21" x14ac:dyDescent="0.2">
      <c r="B54" s="32"/>
      <c r="U54" s="33"/>
    </row>
    <row r="55" spans="2:21" x14ac:dyDescent="0.2">
      <c r="B55" s="32"/>
      <c r="U55" s="33"/>
    </row>
    <row r="56" spans="2:21" x14ac:dyDescent="0.2">
      <c r="B56" s="32"/>
      <c r="J56" s="31" t="s">
        <v>32</v>
      </c>
      <c r="K56" s="31" t="s">
        <v>12</v>
      </c>
      <c r="L56" s="31" t="s">
        <v>11</v>
      </c>
      <c r="U56" s="33"/>
    </row>
    <row r="57" spans="2:21" x14ac:dyDescent="0.2">
      <c r="B57" s="32"/>
      <c r="J57" s="31" t="str">
        <f>+Autodiagnóstico!E11</f>
        <v>Diseño adecuado y efectivo del componente Ambiente de Control</v>
      </c>
      <c r="K57" s="31">
        <v>100</v>
      </c>
      <c r="L57" s="34">
        <f>+Autodiagnóstico!F11</f>
        <v>90</v>
      </c>
      <c r="U57" s="33"/>
    </row>
    <row r="58" spans="2:21" x14ac:dyDescent="0.2">
      <c r="B58" s="32"/>
      <c r="J58" s="31" t="str">
        <f>+Autodiagnóstico!E16</f>
        <v>Responsabilidades de la Alta dirección y Comité Institucional de Coordinación de Control Interno (línea estratégica)</v>
      </c>
      <c r="K58" s="31">
        <v>100</v>
      </c>
      <c r="L58" s="34">
        <f>+Autodiagnóstico!F16</f>
        <v>90</v>
      </c>
      <c r="U58" s="33"/>
    </row>
    <row r="59" spans="2:21" x14ac:dyDescent="0.2">
      <c r="B59" s="32"/>
      <c r="J59" s="31" t="str">
        <f>+Autodiagnóstico!E20</f>
        <v>Responsabilidades gerentes públicos y líderes de proceso (primera Línea de defensa)</v>
      </c>
      <c r="K59" s="31">
        <v>100</v>
      </c>
      <c r="L59" s="34">
        <f>+Autodiagnóstico!F20</f>
        <v>94</v>
      </c>
      <c r="U59" s="33"/>
    </row>
    <row r="60" spans="2:21" x14ac:dyDescent="0.2">
      <c r="B60" s="32"/>
      <c r="J60" s="31" t="str">
        <f>+Autodiagnóstico!E25</f>
        <v>Responsabilidades de los servidores encargados del monitoreo y evaluación de controles y gestión del riesgo (segunda línea de defensa)</v>
      </c>
      <c r="K60" s="31">
        <v>100</v>
      </c>
      <c r="L60" s="34">
        <f>+Autodiagnóstico!F25</f>
        <v>95</v>
      </c>
      <c r="U60" s="33"/>
    </row>
    <row r="61" spans="2:21" x14ac:dyDescent="0.2">
      <c r="B61" s="32"/>
      <c r="J61" s="31" t="str">
        <f>+Autodiagnóstico!E31</f>
        <v>Responsabilidades del área de control interno (tercera línea de defensa)</v>
      </c>
      <c r="K61" s="31">
        <v>100</v>
      </c>
      <c r="L61" s="42">
        <f>+Autodiagnóstico!F31</f>
        <v>94</v>
      </c>
      <c r="U61" s="33"/>
    </row>
    <row r="62" spans="2:21" x14ac:dyDescent="0.2">
      <c r="B62" s="32"/>
      <c r="U62" s="33"/>
    </row>
    <row r="63" spans="2:21" x14ac:dyDescent="0.2">
      <c r="B63" s="32"/>
      <c r="U63" s="33"/>
    </row>
    <row r="64" spans="2:21" x14ac:dyDescent="0.2">
      <c r="B64" s="32"/>
      <c r="U64" s="33"/>
    </row>
    <row r="65" spans="2:21" x14ac:dyDescent="0.2">
      <c r="B65" s="32"/>
      <c r="U65" s="33"/>
    </row>
    <row r="66" spans="2:21" x14ac:dyDescent="0.2">
      <c r="B66" s="32"/>
      <c r="U66" s="33"/>
    </row>
    <row r="67" spans="2:21" x14ac:dyDescent="0.2">
      <c r="B67" s="32"/>
      <c r="U67" s="33"/>
    </row>
    <row r="68" spans="2:21" x14ac:dyDescent="0.2">
      <c r="B68" s="32"/>
      <c r="U68" s="33"/>
    </row>
    <row r="69" spans="2:21" x14ac:dyDescent="0.2">
      <c r="B69" s="32"/>
      <c r="U69" s="33"/>
    </row>
    <row r="70" spans="2:21" x14ac:dyDescent="0.2">
      <c r="B70" s="32"/>
      <c r="U70" s="33"/>
    </row>
    <row r="71" spans="2:21" x14ac:dyDescent="0.2">
      <c r="B71" s="32"/>
      <c r="U71" s="33"/>
    </row>
    <row r="72" spans="2:21" x14ac:dyDescent="0.2">
      <c r="B72" s="32"/>
      <c r="U72" s="33"/>
    </row>
    <row r="73" spans="2:21" x14ac:dyDescent="0.2">
      <c r="B73" s="32"/>
      <c r="U73" s="33"/>
    </row>
    <row r="74" spans="2:21" x14ac:dyDescent="0.2">
      <c r="B74" s="32"/>
      <c r="U74" s="33"/>
    </row>
    <row r="75" spans="2:21" x14ac:dyDescent="0.2">
      <c r="B75" s="32"/>
      <c r="U75" s="33"/>
    </row>
    <row r="76" spans="2:21" x14ac:dyDescent="0.2">
      <c r="B76" s="32"/>
      <c r="K76" s="257" t="s">
        <v>70</v>
      </c>
      <c r="L76" s="257"/>
      <c r="M76" s="257"/>
      <c r="N76" s="257"/>
      <c r="U76" s="33"/>
    </row>
    <row r="77" spans="2:21" ht="16.5" x14ac:dyDescent="0.25">
      <c r="B77" s="32"/>
      <c r="J77" s="256" t="str">
        <f>+Autodiagnóstico!C36</f>
        <v>Gestión de los riesgos institucionales</v>
      </c>
      <c r="K77" s="256"/>
      <c r="L77" s="256"/>
      <c r="M77" s="256"/>
      <c r="N77" s="256"/>
      <c r="O77" s="256"/>
      <c r="U77" s="33"/>
    </row>
    <row r="78" spans="2:21" x14ac:dyDescent="0.2">
      <c r="B78" s="32"/>
      <c r="K78" s="61"/>
      <c r="L78" s="61"/>
      <c r="M78" s="61"/>
      <c r="N78" s="61"/>
      <c r="U78" s="33"/>
    </row>
    <row r="79" spans="2:21" x14ac:dyDescent="0.2">
      <c r="B79" s="32"/>
      <c r="U79" s="33"/>
    </row>
    <row r="80" spans="2:21" x14ac:dyDescent="0.2">
      <c r="B80" s="32"/>
      <c r="D80" s="42"/>
      <c r="J80" s="31" t="s">
        <v>23</v>
      </c>
      <c r="K80" s="31" t="s">
        <v>12</v>
      </c>
      <c r="L80" s="31" t="s">
        <v>11</v>
      </c>
      <c r="U80" s="33"/>
    </row>
    <row r="81" spans="2:21" x14ac:dyDescent="0.2">
      <c r="B81" s="32"/>
      <c r="J81" s="31" t="str">
        <f>+Autodiagnóstico!E36</f>
        <v>Diseño adecuado y efectivo del componente Gestión de Riesgos</v>
      </c>
      <c r="K81" s="31">
        <v>100</v>
      </c>
      <c r="L81" s="34">
        <f>+Autodiagnóstico!F36</f>
        <v>100</v>
      </c>
      <c r="U81" s="33"/>
    </row>
    <row r="82" spans="2:21" x14ac:dyDescent="0.2">
      <c r="B82" s="32"/>
      <c r="J82" s="31" t="str">
        <f>+Autodiagnóstico!E41</f>
        <v>Responsabilidades de la Alta dirección y Comité Institucional de Coordinación de Control Interno (línea estratégica)</v>
      </c>
      <c r="K82" s="31">
        <v>100</v>
      </c>
      <c r="L82" s="34">
        <f>+Autodiagnóstico!F41</f>
        <v>98</v>
      </c>
      <c r="U82" s="33"/>
    </row>
    <row r="83" spans="2:21" x14ac:dyDescent="0.2">
      <c r="B83" s="32"/>
      <c r="J83" s="31" t="str">
        <f>+Autodiagnóstico!E46</f>
        <v>Responsabilidades gerentes públicos y líderes de proceso (primera Línea de defensa)</v>
      </c>
      <c r="K83" s="31">
        <v>100</v>
      </c>
      <c r="L83" s="31">
        <f>+Autodiagnóstico!F46</f>
        <v>97.5</v>
      </c>
      <c r="U83" s="33"/>
    </row>
    <row r="84" spans="2:21" x14ac:dyDescent="0.2">
      <c r="B84" s="32"/>
      <c r="J84" s="31" t="str">
        <f>+Autodiagnóstico!E50</f>
        <v>Responsabilidades de los servidores encargados del monitoreo y evaluación de controles y gestión del riesgo (segunda línea de defensa)</v>
      </c>
      <c r="K84" s="31">
        <v>100</v>
      </c>
      <c r="L84" s="34">
        <f>+Autodiagnóstico!F50</f>
        <v>95.555555555555557</v>
      </c>
      <c r="U84" s="33"/>
    </row>
    <row r="85" spans="2:21" x14ac:dyDescent="0.2">
      <c r="B85" s="32"/>
      <c r="J85" s="31" t="str">
        <f>+Autodiagnóstico!E59</f>
        <v>Responsabilidades del área de control interno</v>
      </c>
      <c r="K85" s="31">
        <v>100</v>
      </c>
      <c r="L85" s="31">
        <f>+Autodiagnóstico!F59</f>
        <v>94</v>
      </c>
      <c r="U85" s="33"/>
    </row>
    <row r="86" spans="2:21" x14ac:dyDescent="0.2">
      <c r="B86" s="32"/>
      <c r="U86" s="33"/>
    </row>
    <row r="87" spans="2:21" x14ac:dyDescent="0.2">
      <c r="B87" s="32"/>
      <c r="U87" s="33"/>
    </row>
    <row r="88" spans="2:21" x14ac:dyDescent="0.2">
      <c r="B88" s="32"/>
      <c r="U88" s="33"/>
    </row>
    <row r="89" spans="2:21" x14ac:dyDescent="0.2">
      <c r="B89" s="32"/>
      <c r="U89" s="33"/>
    </row>
    <row r="90" spans="2:21" x14ac:dyDescent="0.2">
      <c r="B90" s="32"/>
      <c r="U90" s="33"/>
    </row>
    <row r="91" spans="2:21" x14ac:dyDescent="0.2">
      <c r="B91" s="32"/>
      <c r="U91" s="33"/>
    </row>
    <row r="92" spans="2:21" x14ac:dyDescent="0.2">
      <c r="B92" s="32"/>
      <c r="U92" s="33"/>
    </row>
    <row r="93" spans="2:21" x14ac:dyDescent="0.2">
      <c r="B93" s="32"/>
      <c r="U93" s="33"/>
    </row>
    <row r="94" spans="2:21" x14ac:dyDescent="0.2">
      <c r="B94" s="32"/>
      <c r="U94" s="33"/>
    </row>
    <row r="95" spans="2:21" x14ac:dyDescent="0.2">
      <c r="B95" s="32"/>
      <c r="U95" s="33"/>
    </row>
    <row r="96" spans="2:21" x14ac:dyDescent="0.2">
      <c r="B96" s="32"/>
      <c r="U96" s="33"/>
    </row>
    <row r="97" spans="2:21" x14ac:dyDescent="0.2">
      <c r="B97" s="32"/>
      <c r="U97" s="33"/>
    </row>
    <row r="98" spans="2:21" x14ac:dyDescent="0.2">
      <c r="B98" s="32"/>
      <c r="U98" s="33"/>
    </row>
    <row r="99" spans="2:21" x14ac:dyDescent="0.2">
      <c r="B99" s="32"/>
      <c r="U99" s="33"/>
    </row>
    <row r="100" spans="2:21" x14ac:dyDescent="0.2">
      <c r="B100" s="32"/>
      <c r="U100" s="33"/>
    </row>
    <row r="101" spans="2:21" x14ac:dyDescent="0.2">
      <c r="B101" s="32"/>
      <c r="K101" s="257" t="s">
        <v>71</v>
      </c>
      <c r="L101" s="257"/>
      <c r="M101" s="257"/>
      <c r="N101" s="257"/>
      <c r="U101" s="33"/>
    </row>
    <row r="102" spans="2:21" ht="16.5" x14ac:dyDescent="0.25">
      <c r="B102" s="32"/>
      <c r="J102" s="62"/>
      <c r="K102" s="256" t="str">
        <f>+Autodiagnóstico!C64</f>
        <v xml:space="preserve">Actividades de Control </v>
      </c>
      <c r="L102" s="256"/>
      <c r="M102" s="256"/>
      <c r="N102" s="256"/>
      <c r="U102" s="33"/>
    </row>
    <row r="103" spans="2:21" x14ac:dyDescent="0.2">
      <c r="B103" s="32"/>
      <c r="U103" s="33"/>
    </row>
    <row r="104" spans="2:21" x14ac:dyDescent="0.2">
      <c r="B104" s="32"/>
      <c r="U104" s="33"/>
    </row>
    <row r="105" spans="2:21" x14ac:dyDescent="0.2">
      <c r="B105" s="32"/>
      <c r="J105" s="31" t="s">
        <v>32</v>
      </c>
      <c r="K105" s="31" t="s">
        <v>12</v>
      </c>
      <c r="L105" s="31" t="s">
        <v>11</v>
      </c>
      <c r="U105" s="33"/>
    </row>
    <row r="106" spans="2:21" x14ac:dyDescent="0.2">
      <c r="B106" s="32"/>
      <c r="J106" s="31" t="str">
        <f>+Autodiagnóstico!E64</f>
        <v>Diseño adecuado y efectivo del componente Actividades de Control</v>
      </c>
      <c r="K106" s="31">
        <v>100</v>
      </c>
      <c r="L106" s="34">
        <f>+Autodiagnóstico!F64</f>
        <v>90</v>
      </c>
      <c r="U106" s="33"/>
    </row>
    <row r="107" spans="2:21" x14ac:dyDescent="0.2">
      <c r="B107" s="32"/>
      <c r="J107" s="31" t="str">
        <f>+Autodiagnóstico!E67</f>
        <v>Responsabilidades de la Alta dirección y Comité Institucional de Coordinación de Control Interno (línea estratégica)</v>
      </c>
      <c r="K107" s="31">
        <v>100</v>
      </c>
      <c r="L107" s="34">
        <f>+Autodiagnóstico!F67</f>
        <v>90</v>
      </c>
      <c r="U107" s="33"/>
    </row>
    <row r="108" spans="2:21" x14ac:dyDescent="0.2">
      <c r="B108" s="32"/>
      <c r="J108" s="31" t="str">
        <f>+Autodiagnóstico!E69</f>
        <v>Responsabilidades gerentes públicos y líderes de proceso (primera Línea de defensa)</v>
      </c>
      <c r="K108" s="31">
        <v>100</v>
      </c>
      <c r="L108" s="34">
        <f>+Autodiagnóstico!F69</f>
        <v>80</v>
      </c>
      <c r="U108" s="33"/>
    </row>
    <row r="109" spans="2:21" x14ac:dyDescent="0.2">
      <c r="B109" s="32"/>
      <c r="J109" s="31" t="str">
        <f>+Autodiagnóstico!E74</f>
        <v>Responsabilidades de los servidores encargados del monitoreo y evaluación de controles y gestión del riesgo (segunda línea de defensa)</v>
      </c>
      <c r="K109" s="31">
        <v>100</v>
      </c>
      <c r="L109" s="34">
        <f>+Autodiagnóstico!F74</f>
        <v>80.625</v>
      </c>
      <c r="U109" s="33"/>
    </row>
    <row r="110" spans="2:21" x14ac:dyDescent="0.2">
      <c r="B110" s="32"/>
      <c r="J110" s="31" t="str">
        <f>+Autodiagnóstico!E82</f>
        <v>Responsabilidades del área de control interno</v>
      </c>
      <c r="K110" s="31">
        <v>100</v>
      </c>
      <c r="L110" s="31">
        <f>+Autodiagnóstico!F82</f>
        <v>89</v>
      </c>
      <c r="U110" s="33"/>
    </row>
    <row r="111" spans="2:21" x14ac:dyDescent="0.2">
      <c r="B111" s="32"/>
      <c r="U111" s="33"/>
    </row>
    <row r="112" spans="2:21" x14ac:dyDescent="0.2">
      <c r="B112" s="32"/>
      <c r="U112" s="33"/>
    </row>
    <row r="113" spans="2:21" x14ac:dyDescent="0.2">
      <c r="B113" s="32"/>
      <c r="U113" s="33"/>
    </row>
    <row r="114" spans="2:21" x14ac:dyDescent="0.2">
      <c r="B114" s="32"/>
      <c r="U114" s="33"/>
    </row>
    <row r="115" spans="2:21" x14ac:dyDescent="0.2">
      <c r="B115" s="32"/>
      <c r="U115" s="33"/>
    </row>
    <row r="116" spans="2:21" x14ac:dyDescent="0.2">
      <c r="B116" s="32"/>
      <c r="U116" s="33"/>
    </row>
    <row r="117" spans="2:21" x14ac:dyDescent="0.2">
      <c r="B117" s="32"/>
      <c r="U117" s="33"/>
    </row>
    <row r="118" spans="2:21" x14ac:dyDescent="0.2">
      <c r="B118" s="32"/>
      <c r="U118" s="33"/>
    </row>
    <row r="119" spans="2:21" x14ac:dyDescent="0.2">
      <c r="B119" s="32"/>
      <c r="U119" s="33"/>
    </row>
    <row r="120" spans="2:21" x14ac:dyDescent="0.2">
      <c r="B120" s="32"/>
      <c r="U120" s="33"/>
    </row>
    <row r="121" spans="2:21" x14ac:dyDescent="0.2">
      <c r="B121" s="32"/>
      <c r="U121" s="33"/>
    </row>
    <row r="122" spans="2:21" x14ac:dyDescent="0.2">
      <c r="B122" s="32"/>
      <c r="U122" s="33"/>
    </row>
    <row r="123" spans="2:21" x14ac:dyDescent="0.2">
      <c r="B123" s="32"/>
      <c r="U123" s="33"/>
    </row>
    <row r="124" spans="2:21" x14ac:dyDescent="0.2">
      <c r="B124" s="32"/>
      <c r="U124" s="33"/>
    </row>
    <row r="125" spans="2:21" x14ac:dyDescent="0.2">
      <c r="B125" s="32"/>
      <c r="U125" s="33"/>
    </row>
    <row r="126" spans="2:21" x14ac:dyDescent="0.2">
      <c r="B126" s="32"/>
      <c r="K126" s="257" t="s">
        <v>72</v>
      </c>
      <c r="L126" s="257"/>
      <c r="M126" s="257"/>
      <c r="N126" s="257"/>
      <c r="U126" s="33"/>
    </row>
    <row r="127" spans="2:21" ht="16.5" x14ac:dyDescent="0.25">
      <c r="B127" s="32"/>
      <c r="J127" s="62"/>
      <c r="K127" s="256" t="str">
        <f>+Autodiagnóstico!C87</f>
        <v>Información y Comunicación</v>
      </c>
      <c r="L127" s="256"/>
      <c r="M127" s="256"/>
      <c r="N127" s="256"/>
      <c r="U127" s="33"/>
    </row>
    <row r="128" spans="2:21" x14ac:dyDescent="0.2">
      <c r="B128" s="32"/>
      <c r="U128" s="33"/>
    </row>
    <row r="129" spans="2:21" x14ac:dyDescent="0.2">
      <c r="B129" s="32"/>
      <c r="U129" s="33"/>
    </row>
    <row r="130" spans="2:21" x14ac:dyDescent="0.2">
      <c r="B130" s="32"/>
      <c r="J130" s="31" t="s">
        <v>32</v>
      </c>
      <c r="K130" s="31" t="s">
        <v>12</v>
      </c>
      <c r="L130" s="31" t="s">
        <v>11</v>
      </c>
      <c r="U130" s="33"/>
    </row>
    <row r="131" spans="2:21" x14ac:dyDescent="0.2">
      <c r="B131" s="32"/>
      <c r="J131" s="31" t="str">
        <f>+Autodiagnóstico!E87</f>
        <v>Diseño adecuado y efectivo del componente Información y Comunicación</v>
      </c>
      <c r="K131" s="31">
        <v>100</v>
      </c>
      <c r="L131" s="34">
        <f>+Autodiagnóstico!F87</f>
        <v>90</v>
      </c>
      <c r="U131" s="33"/>
    </row>
    <row r="132" spans="2:21" x14ac:dyDescent="0.2">
      <c r="B132" s="32"/>
      <c r="J132" s="31" t="str">
        <f>+Autodiagnóstico!E90</f>
        <v>Responsabilidades de la Alta dirección y Comité Institucional de Coordinación de Control Interno (línea estratégica)</v>
      </c>
      <c r="K132" s="31">
        <v>100</v>
      </c>
      <c r="L132" s="34">
        <f>+Autodiagnóstico!F90</f>
        <v>80</v>
      </c>
      <c r="U132" s="33"/>
    </row>
    <row r="133" spans="2:21" x14ac:dyDescent="0.2">
      <c r="B133" s="32"/>
      <c r="J133" s="31" t="str">
        <f>+Autodiagnóstico!E92</f>
        <v>Responsabilidades gerentes públicos y líderes de proceso (primera Línea de defensa)</v>
      </c>
      <c r="K133" s="31">
        <v>100</v>
      </c>
      <c r="L133" s="34">
        <f>+Autodiagnóstico!F92</f>
        <v>90</v>
      </c>
      <c r="U133" s="33"/>
    </row>
    <row r="134" spans="2:21" x14ac:dyDescent="0.2">
      <c r="B134" s="32"/>
      <c r="J134" s="31" t="str">
        <f>+Autodiagnóstico!E98</f>
        <v>Responsabilidades de los servidores encargados del monitoreo y evaluación de controles y gestión del riesgo (segunda línea de defensa)</v>
      </c>
      <c r="K134" s="31">
        <v>100</v>
      </c>
      <c r="L134" s="34">
        <f>+Autodiagnóstico!F98</f>
        <v>90</v>
      </c>
      <c r="U134" s="33"/>
    </row>
    <row r="135" spans="2:21" x14ac:dyDescent="0.2">
      <c r="B135" s="32"/>
      <c r="J135" s="31" t="str">
        <f>+Autodiagnóstico!E103</f>
        <v>Responsabilidades del área de control interno</v>
      </c>
      <c r="K135" s="31">
        <v>100</v>
      </c>
      <c r="L135" s="34">
        <f>+Autodiagnóstico!F103</f>
        <v>90</v>
      </c>
      <c r="U135" s="33"/>
    </row>
    <row r="136" spans="2:21" x14ac:dyDescent="0.2">
      <c r="B136" s="32"/>
      <c r="U136" s="33"/>
    </row>
    <row r="137" spans="2:21" x14ac:dyDescent="0.2">
      <c r="B137" s="32"/>
      <c r="U137" s="33"/>
    </row>
    <row r="138" spans="2:21" x14ac:dyDescent="0.2">
      <c r="B138" s="32"/>
      <c r="U138" s="33"/>
    </row>
    <row r="139" spans="2:21" x14ac:dyDescent="0.2">
      <c r="B139" s="32"/>
      <c r="U139" s="33"/>
    </row>
    <row r="140" spans="2:21" x14ac:dyDescent="0.2">
      <c r="B140" s="32"/>
      <c r="U140" s="33"/>
    </row>
    <row r="141" spans="2:21" x14ac:dyDescent="0.2">
      <c r="B141" s="32"/>
      <c r="U141" s="33"/>
    </row>
    <row r="142" spans="2:21" x14ac:dyDescent="0.2">
      <c r="B142" s="32"/>
      <c r="U142" s="33"/>
    </row>
    <row r="143" spans="2:21" x14ac:dyDescent="0.2">
      <c r="B143" s="32"/>
      <c r="U143" s="33"/>
    </row>
    <row r="144" spans="2:21" x14ac:dyDescent="0.2">
      <c r="B144" s="32"/>
      <c r="U144" s="33"/>
    </row>
    <row r="145" spans="2:21" x14ac:dyDescent="0.2">
      <c r="B145" s="32"/>
      <c r="U145" s="33"/>
    </row>
    <row r="146" spans="2:21" x14ac:dyDescent="0.2">
      <c r="B146" s="32"/>
      <c r="U146" s="33"/>
    </row>
    <row r="147" spans="2:21" x14ac:dyDescent="0.2">
      <c r="B147" s="32"/>
      <c r="U147" s="33"/>
    </row>
    <row r="148" spans="2:21" x14ac:dyDescent="0.2">
      <c r="B148" s="32"/>
      <c r="U148" s="33"/>
    </row>
    <row r="149" spans="2:21" x14ac:dyDescent="0.2">
      <c r="B149" s="32"/>
      <c r="U149" s="33"/>
    </row>
    <row r="150" spans="2:21" x14ac:dyDescent="0.2">
      <c r="B150" s="32"/>
      <c r="K150" s="257" t="s">
        <v>73</v>
      </c>
      <c r="L150" s="257"/>
      <c r="M150" s="257"/>
      <c r="N150" s="257"/>
      <c r="U150" s="33"/>
    </row>
    <row r="151" spans="2:21" ht="16.5" x14ac:dyDescent="0.25">
      <c r="B151" s="32"/>
      <c r="K151" s="256" t="str">
        <f>+Autodiagnóstico!C107</f>
        <v xml:space="preserve">Monitoreo o supervisión continua </v>
      </c>
      <c r="L151" s="256"/>
      <c r="M151" s="256"/>
      <c r="N151" s="256"/>
      <c r="U151" s="33"/>
    </row>
    <row r="152" spans="2:21" x14ac:dyDescent="0.2">
      <c r="B152" s="32"/>
      <c r="U152" s="33"/>
    </row>
    <row r="153" spans="2:21" x14ac:dyDescent="0.2">
      <c r="B153" s="32"/>
      <c r="U153" s="33"/>
    </row>
    <row r="154" spans="2:21" x14ac:dyDescent="0.2">
      <c r="B154" s="32"/>
      <c r="U154" s="33"/>
    </row>
    <row r="155" spans="2:21" x14ac:dyDescent="0.2">
      <c r="B155" s="32"/>
      <c r="K155" s="31" t="str">
        <f>+Autodiagnóstico!E107</f>
        <v>Diseño adecuado y efectivo del componente Monitoreo o Supervisión Continua</v>
      </c>
      <c r="L155" s="31">
        <v>100</v>
      </c>
      <c r="M155" s="34">
        <f>+Autodiagnóstico!F107</f>
        <v>90</v>
      </c>
      <c r="U155" s="33"/>
    </row>
    <row r="156" spans="2:21" x14ac:dyDescent="0.2">
      <c r="B156" s="32"/>
      <c r="K156" s="31" t="str">
        <f>+Autodiagnóstico!E116</f>
        <v>Responsabilidades de la Alta dirección y Comité Institucional de Coordinación de Control Interno (línea estratégica)</v>
      </c>
      <c r="L156" s="31">
        <v>100</v>
      </c>
      <c r="M156" s="34">
        <f>+Autodiagnóstico!F116</f>
        <v>90</v>
      </c>
      <c r="U156" s="33"/>
    </row>
    <row r="157" spans="2:21" x14ac:dyDescent="0.2">
      <c r="B157" s="32"/>
      <c r="K157" s="31" t="str">
        <f>+Autodiagnóstico!E119</f>
        <v>Responsabilidades gerentes públicos y líderes de proceso (primera Línea de defensa)</v>
      </c>
      <c r="L157" s="31">
        <v>100</v>
      </c>
      <c r="M157" s="34">
        <f>+Autodiagnóstico!F119</f>
        <v>90</v>
      </c>
      <c r="U157" s="33"/>
    </row>
    <row r="158" spans="2:21" x14ac:dyDescent="0.2">
      <c r="B158" s="32"/>
      <c r="K158" s="31" t="str">
        <f>+Autodiagnóstico!E122</f>
        <v>Responsabilidades de los servidores encargados del monitoreo y evaluación de controles y gestión del riesgo (segunda línea de defensa)</v>
      </c>
      <c r="L158" s="31">
        <v>100</v>
      </c>
      <c r="M158" s="34">
        <f>+Autodiagnóstico!F122</f>
        <v>90</v>
      </c>
      <c r="U158" s="33"/>
    </row>
    <row r="159" spans="2:21" x14ac:dyDescent="0.2">
      <c r="B159" s="32"/>
      <c r="K159" s="31" t="str">
        <f>+Autodiagnóstico!E126</f>
        <v>Responsabilidades del área de control interno</v>
      </c>
      <c r="L159" s="31">
        <v>100</v>
      </c>
      <c r="M159" s="34">
        <f>+Autodiagnóstico!F126</f>
        <v>90</v>
      </c>
      <c r="U159" s="33"/>
    </row>
    <row r="160" spans="2:21" x14ac:dyDescent="0.2">
      <c r="B160" s="32"/>
      <c r="U160" s="33"/>
    </row>
    <row r="161" spans="2:21" x14ac:dyDescent="0.2">
      <c r="B161" s="32"/>
      <c r="U161" s="33"/>
    </row>
    <row r="162" spans="2:21" x14ac:dyDescent="0.2">
      <c r="B162" s="32"/>
      <c r="U162" s="33"/>
    </row>
    <row r="163" spans="2:21" x14ac:dyDescent="0.2">
      <c r="B163" s="32"/>
      <c r="U163" s="33"/>
    </row>
    <row r="164" spans="2:21" x14ac:dyDescent="0.2">
      <c r="B164" s="32"/>
      <c r="U164" s="33"/>
    </row>
    <row r="165" spans="2:21" x14ac:dyDescent="0.2">
      <c r="B165" s="32"/>
      <c r="U165" s="33"/>
    </row>
    <row r="166" spans="2:21" x14ac:dyDescent="0.2">
      <c r="B166" s="32"/>
      <c r="U166" s="33"/>
    </row>
    <row r="167" spans="2:21" x14ac:dyDescent="0.2">
      <c r="B167" s="32"/>
      <c r="U167" s="33"/>
    </row>
    <row r="168" spans="2:21" x14ac:dyDescent="0.2">
      <c r="B168" s="32"/>
      <c r="U168" s="33"/>
    </row>
    <row r="169" spans="2:21" x14ac:dyDescent="0.2">
      <c r="B169" s="32"/>
      <c r="U169" s="33"/>
    </row>
    <row r="170" spans="2:21" x14ac:dyDescent="0.2">
      <c r="B170" s="32"/>
      <c r="U170" s="33"/>
    </row>
    <row r="171" spans="2:21" x14ac:dyDescent="0.2">
      <c r="B171" s="32"/>
      <c r="U171" s="33"/>
    </row>
    <row r="172" spans="2:21" x14ac:dyDescent="0.2">
      <c r="B172" s="32"/>
      <c r="U172" s="33"/>
    </row>
    <row r="173" spans="2:21" ht="15" thickBot="1" x14ac:dyDescent="0.25">
      <c r="B173" s="35"/>
      <c r="C173" s="36"/>
      <c r="D173" s="36"/>
      <c r="E173" s="36"/>
      <c r="F173" s="36"/>
      <c r="G173" s="36"/>
      <c r="H173" s="36"/>
      <c r="I173" s="36"/>
      <c r="J173" s="36"/>
      <c r="K173" s="36"/>
      <c r="L173" s="36"/>
      <c r="M173" s="36"/>
      <c r="N173" s="36"/>
      <c r="O173" s="36"/>
      <c r="P173" s="36"/>
      <c r="Q173" s="36"/>
      <c r="R173" s="36"/>
      <c r="S173" s="36"/>
      <c r="T173" s="36"/>
      <c r="U173" s="37"/>
    </row>
    <row r="174" spans="2:21" x14ac:dyDescent="0.2"/>
    <row r="175" spans="2:21" x14ac:dyDescent="0.2"/>
    <row r="176" spans="2:21" x14ac:dyDescent="0.2"/>
    <row r="177" spans="3:16" x14ac:dyDescent="0.2">
      <c r="C177" s="38"/>
      <c r="D177" s="39"/>
      <c r="E177" s="39"/>
      <c r="F177" s="39"/>
      <c r="O177" s="40"/>
      <c r="P177" s="41"/>
    </row>
    <row r="178" spans="3:16" x14ac:dyDescent="0.2">
      <c r="O178" s="40"/>
      <c r="P178" s="41"/>
    </row>
    <row r="179" spans="3:16" x14ac:dyDescent="0.2">
      <c r="O179" s="40"/>
      <c r="P179" s="41"/>
    </row>
    <row r="180" spans="3:16" x14ac:dyDescent="0.2"/>
    <row r="181" spans="3:16" ht="18" x14ac:dyDescent="0.25">
      <c r="K181" s="255" t="s">
        <v>29</v>
      </c>
      <c r="L181" s="255"/>
    </row>
    <row r="182" spans="3:16" x14ac:dyDescent="0.2"/>
    <row r="183" spans="3:16" x14ac:dyDescent="0.2"/>
    <row r="184" spans="3:16" x14ac:dyDescent="0.2"/>
    <row r="185" spans="3:16" x14ac:dyDescent="0.2"/>
    <row r="186" spans="3:16" x14ac:dyDescent="0.2"/>
    <row r="187" spans="3:16" x14ac:dyDescent="0.2"/>
    <row r="188" spans="3:16" x14ac:dyDescent="0.2"/>
    <row r="189" spans="3:16" x14ac:dyDescent="0.2"/>
    <row r="190" spans="3:16" x14ac:dyDescent="0.2"/>
  </sheetData>
  <mergeCells count="12">
    <mergeCell ref="K181:L181"/>
    <mergeCell ref="J77:O77"/>
    <mergeCell ref="C3:T3"/>
    <mergeCell ref="K51:N51"/>
    <mergeCell ref="K76:N76"/>
    <mergeCell ref="K101:N101"/>
    <mergeCell ref="K126:N126"/>
    <mergeCell ref="J52:O52"/>
    <mergeCell ref="K102:N102"/>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40"/>
  <sheetViews>
    <sheetView showGridLines="0" zoomScale="80" zoomScaleNormal="80" workbookViewId="0">
      <selection activeCell="E87" sqref="E87"/>
    </sheetView>
  </sheetViews>
  <sheetFormatPr baseColWidth="10" defaultColWidth="0" defaultRowHeight="14.25" zeroHeight="1" x14ac:dyDescent="0.25"/>
  <cols>
    <col min="1" max="1" width="1.7109375" style="1" customWidth="1"/>
    <col min="2" max="2" width="1.5703125" style="1" customWidth="1"/>
    <col min="3" max="3" width="22.7109375" style="1" customWidth="1"/>
    <col min="4" max="4" width="26.85546875" style="1" customWidth="1"/>
    <col min="5" max="5" width="58.5703125" style="1" customWidth="1"/>
    <col min="6" max="6" width="15.5703125" style="3" customWidth="1"/>
    <col min="7" max="7" width="28.85546875" style="1" hidden="1" customWidth="1"/>
    <col min="8" max="9" width="22.140625" style="1" hidden="1" customWidth="1"/>
    <col min="10" max="10" width="21" style="1" hidden="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10.5" customHeight="1" thickBot="1" x14ac:dyDescent="0.3"/>
    <row r="2" spans="2:14" ht="109.5" customHeight="1" x14ac:dyDescent="0.25">
      <c r="B2" s="16"/>
      <c r="C2" s="17"/>
      <c r="D2" s="17"/>
      <c r="E2" s="17"/>
      <c r="F2" s="18"/>
      <c r="G2" s="17"/>
      <c r="H2" s="17"/>
      <c r="I2" s="17"/>
      <c r="J2" s="17"/>
      <c r="K2" s="17"/>
      <c r="L2" s="17"/>
      <c r="M2" s="17"/>
      <c r="N2" s="19"/>
    </row>
    <row r="3" spans="2:14" ht="8.25" customHeight="1" x14ac:dyDescent="0.25">
      <c r="B3" s="20"/>
      <c r="N3" s="21"/>
    </row>
    <row r="4" spans="2:14" ht="27.75" customHeight="1" x14ac:dyDescent="0.25">
      <c r="B4" s="20"/>
      <c r="C4" s="197" t="s">
        <v>76</v>
      </c>
      <c r="D4" s="197"/>
      <c r="E4" s="197"/>
      <c r="F4" s="197"/>
      <c r="G4" s="197"/>
      <c r="H4" s="197"/>
      <c r="I4" s="197"/>
      <c r="J4" s="197"/>
      <c r="K4" s="197"/>
      <c r="L4" s="197"/>
      <c r="M4" s="197"/>
      <c r="N4" s="21"/>
    </row>
    <row r="5" spans="2:14" ht="12" customHeight="1" thickBot="1" x14ac:dyDescent="0.3">
      <c r="B5" s="20"/>
      <c r="N5" s="21"/>
    </row>
    <row r="6" spans="2:14" ht="32.25" customHeight="1" x14ac:dyDescent="0.25">
      <c r="B6" s="20"/>
      <c r="C6" s="280" t="s">
        <v>67</v>
      </c>
      <c r="D6" s="282" t="s">
        <v>214</v>
      </c>
      <c r="E6" s="282" t="s">
        <v>3</v>
      </c>
      <c r="F6" s="282" t="s">
        <v>28</v>
      </c>
      <c r="G6" s="292" t="s">
        <v>0</v>
      </c>
      <c r="H6" s="292" t="s">
        <v>1</v>
      </c>
      <c r="I6" s="292" t="s">
        <v>74</v>
      </c>
      <c r="J6" s="290" t="s">
        <v>75</v>
      </c>
      <c r="K6" s="286" t="s">
        <v>40</v>
      </c>
      <c r="L6" s="288" t="s">
        <v>41</v>
      </c>
      <c r="M6" s="284" t="s">
        <v>42</v>
      </c>
      <c r="N6" s="21"/>
    </row>
    <row r="7" spans="2:14" ht="36" customHeight="1" thickBot="1" x14ac:dyDescent="0.3">
      <c r="B7" s="22"/>
      <c r="C7" s="281"/>
      <c r="D7" s="283"/>
      <c r="E7" s="283"/>
      <c r="F7" s="283"/>
      <c r="G7" s="293"/>
      <c r="H7" s="293"/>
      <c r="I7" s="293"/>
      <c r="J7" s="291"/>
      <c r="K7" s="287"/>
      <c r="L7" s="289"/>
      <c r="M7" s="285"/>
      <c r="N7" s="21"/>
    </row>
    <row r="8" spans="2:14" ht="54.95" customHeight="1" x14ac:dyDescent="0.25">
      <c r="B8" s="279"/>
      <c r="C8" s="294" t="s">
        <v>79</v>
      </c>
      <c r="D8" s="270" t="s">
        <v>84</v>
      </c>
      <c r="E8" s="134" t="str">
        <f>+Autodiagnóstico!G11</f>
        <v>Demostrar el compromiso con la integridad (valores) y principios del servicio público, por parte detodos los servidores de la entidad, independientemente de las funciones que desepeñan</v>
      </c>
      <c r="F8" s="135">
        <f>+Autodiagnóstico!H11</f>
        <v>90</v>
      </c>
      <c r="G8" s="129"/>
      <c r="H8" s="130"/>
      <c r="I8" s="130"/>
      <c r="J8" s="130"/>
      <c r="K8" s="141"/>
      <c r="L8" s="141"/>
      <c r="M8" s="154"/>
      <c r="N8" s="21"/>
    </row>
    <row r="9" spans="2:14" ht="54.95" customHeight="1" x14ac:dyDescent="0.25">
      <c r="B9" s="279"/>
      <c r="C9" s="295"/>
      <c r="D9" s="264"/>
      <c r="E9" s="133" t="str">
        <f>+Autodiagnóstico!G12</f>
        <v>Cumplir las funciones de supervisión del desempeño del Sistema de Control Interno y determinar las mejoras a que haya lugar, por parte del Comité Institucional de Coordinación de Control Interno</v>
      </c>
      <c r="F9" s="132">
        <f>+Autodiagnóstico!H12</f>
        <v>90</v>
      </c>
      <c r="G9" s="129"/>
      <c r="H9" s="130"/>
      <c r="I9" s="130"/>
      <c r="J9" s="130"/>
      <c r="K9" s="130"/>
      <c r="L9" s="130"/>
      <c r="M9" s="147"/>
      <c r="N9" s="21"/>
    </row>
    <row r="10" spans="2:14" ht="54.95" customHeight="1" x14ac:dyDescent="0.25">
      <c r="B10" s="279"/>
      <c r="C10" s="295"/>
      <c r="D10" s="264"/>
      <c r="E10" s="133" t="str">
        <f>+Autodiagnóstico!G13</f>
        <v xml:space="preserve">Asumir la responsabilidad y el compromiso de establecer los niveles de responsabilidad y autoridad apropiados para la consecución de los objetivos institucionales, por parte de la alta dirección </v>
      </c>
      <c r="F10" s="132">
        <f>+Autodiagnóstico!H13</f>
        <v>90</v>
      </c>
      <c r="G10" s="129"/>
      <c r="H10" s="130"/>
      <c r="I10" s="130"/>
      <c r="J10" s="130"/>
      <c r="K10" s="130"/>
      <c r="L10" s="130"/>
      <c r="M10" s="147"/>
      <c r="N10" s="21"/>
    </row>
    <row r="11" spans="2:14" ht="54.95" customHeight="1" x14ac:dyDescent="0.25">
      <c r="B11" s="279"/>
      <c r="C11" s="295"/>
      <c r="D11" s="264"/>
      <c r="E11" s="133" t="str">
        <f>+Autodiagnóstico!G14</f>
        <v>Dar carácter estratégico a la gestión del talento humano de manera que todas sus actividades estén alineadas con los objetivos de la entidad</v>
      </c>
      <c r="F11" s="132">
        <f>+Autodiagnóstico!H14</f>
        <v>90</v>
      </c>
      <c r="G11" s="129"/>
      <c r="H11" s="130"/>
      <c r="I11" s="130"/>
      <c r="J11" s="130"/>
      <c r="K11" s="130"/>
      <c r="L11" s="130"/>
      <c r="M11" s="147"/>
      <c r="N11" s="21"/>
    </row>
    <row r="12" spans="2:14" ht="54.95" customHeight="1" x14ac:dyDescent="0.25">
      <c r="B12" s="279"/>
      <c r="C12" s="295"/>
      <c r="D12" s="264"/>
      <c r="E12" s="136" t="str">
        <f>+Autodiagnóstico!G15</f>
        <v>Asignar en personas idóneas, las responsabilidades para la gestión de los riesgos y del control</v>
      </c>
      <c r="F12" s="137">
        <f>+Autodiagnóstico!H15</f>
        <v>90</v>
      </c>
      <c r="G12" s="138"/>
      <c r="H12" s="139"/>
      <c r="I12" s="139"/>
      <c r="J12" s="139"/>
      <c r="K12" s="139"/>
      <c r="L12" s="139"/>
      <c r="M12" s="153"/>
      <c r="N12" s="21"/>
    </row>
    <row r="13" spans="2:14" ht="54.95" customHeight="1" x14ac:dyDescent="0.25">
      <c r="B13" s="279"/>
      <c r="C13" s="295"/>
      <c r="D13" s="265" t="s">
        <v>209</v>
      </c>
      <c r="E13" s="142" t="str">
        <f>+Autodiagnóstico!G16</f>
        <v>Cumplir con los estándares de conducta y la práctica de los principios del servicio público</v>
      </c>
      <c r="F13" s="143">
        <f>+Autodiagnóstico!H16</f>
        <v>90</v>
      </c>
      <c r="G13" s="144"/>
      <c r="H13" s="145"/>
      <c r="I13" s="145"/>
      <c r="J13" s="145"/>
      <c r="K13" s="145"/>
      <c r="L13" s="145"/>
      <c r="M13" s="146"/>
      <c r="N13" s="21"/>
    </row>
    <row r="14" spans="2:14" ht="54.95" customHeight="1" x14ac:dyDescent="0.25">
      <c r="B14" s="279"/>
      <c r="C14" s="295"/>
      <c r="D14" s="264"/>
      <c r="E14" s="133" t="str">
        <f>+Autodiagnóstico!G17</f>
        <v>Orientar el Direccionamiento Estratégico y la Planeación Institucional</v>
      </c>
      <c r="F14" s="132">
        <f>+Autodiagnóstico!H17</f>
        <v>90</v>
      </c>
      <c r="G14" s="129"/>
      <c r="H14" s="130"/>
      <c r="I14" s="130"/>
      <c r="J14" s="130"/>
      <c r="K14" s="130"/>
      <c r="L14" s="130"/>
      <c r="M14" s="147"/>
      <c r="N14" s="21"/>
    </row>
    <row r="15" spans="2:14" ht="54.95" customHeight="1" x14ac:dyDescent="0.25">
      <c r="B15" s="279"/>
      <c r="C15" s="295"/>
      <c r="D15" s="264"/>
      <c r="E15" s="133" t="str">
        <f>+Autodiagnóstico!G18</f>
        <v>Determinar las políticas y estrategias que aseguran que la estructura, procesos, autoridad y responsabilidad estén claramente definidas para el logro de los objetivos de la entidad</v>
      </c>
      <c r="F15" s="132">
        <f>+Autodiagnóstico!H18</f>
        <v>90</v>
      </c>
      <c r="G15" s="129"/>
      <c r="H15" s="130"/>
      <c r="I15" s="130"/>
      <c r="J15" s="130"/>
      <c r="K15" s="130"/>
      <c r="L15" s="130"/>
      <c r="M15" s="147"/>
      <c r="N15" s="21"/>
    </row>
    <row r="16" spans="2:14" ht="54.95" customHeight="1" x14ac:dyDescent="0.25">
      <c r="B16" s="279"/>
      <c r="C16" s="295"/>
      <c r="D16" s="266"/>
      <c r="E16" s="148" t="str">
        <f>+Autodiagnóstico!G19</f>
        <v>Desarrollar los mecanismos incorporados en la Gestión Estratégica del Talento Humano</v>
      </c>
      <c r="F16" s="149">
        <f>+Autodiagnóstico!H19</f>
        <v>90</v>
      </c>
      <c r="G16" s="150"/>
      <c r="H16" s="151"/>
      <c r="I16" s="151"/>
      <c r="J16" s="151"/>
      <c r="K16" s="151"/>
      <c r="L16" s="151"/>
      <c r="M16" s="152"/>
      <c r="N16" s="21"/>
    </row>
    <row r="17" spans="2:14" ht="54.95" customHeight="1" x14ac:dyDescent="0.25">
      <c r="B17" s="279"/>
      <c r="C17" s="295"/>
      <c r="D17" s="264" t="s">
        <v>211</v>
      </c>
      <c r="E17" s="134" t="str">
        <f>+Autodiagnóstico!G20</f>
        <v>Promover y cumplir, a través de su ejemplo, los estándares de conducta y la práctica de los principios del servicio público, en el marco de integridad</v>
      </c>
      <c r="F17" s="135">
        <f>+Autodiagnóstico!H20</f>
        <v>90</v>
      </c>
      <c r="G17" s="140"/>
      <c r="H17" s="141"/>
      <c r="I17" s="141"/>
      <c r="J17" s="141"/>
      <c r="K17" s="141"/>
      <c r="L17" s="141"/>
      <c r="M17" s="154"/>
      <c r="N17" s="21"/>
    </row>
    <row r="18" spans="2:14" ht="54.95" customHeight="1" x14ac:dyDescent="0.25">
      <c r="B18" s="279"/>
      <c r="C18" s="295"/>
      <c r="D18" s="264"/>
      <c r="E18" s="133" t="str">
        <f>+Autodiagnóstico!G21</f>
        <v>Evaluar el cumplimiento de los estándares de conducta y la práctica de la integridad (valores) y principios del servicio público de sus equipos de trabajo</v>
      </c>
      <c r="F18" s="132">
        <f>+Autodiagnóstico!H21</f>
        <v>90</v>
      </c>
      <c r="G18" s="129"/>
      <c r="H18" s="130"/>
      <c r="I18" s="130"/>
      <c r="J18" s="130"/>
      <c r="K18" s="130"/>
      <c r="L18" s="130"/>
      <c r="M18" s="147"/>
      <c r="N18" s="21"/>
    </row>
    <row r="19" spans="2:14" ht="54.95" customHeight="1" x14ac:dyDescent="0.25">
      <c r="B19" s="279"/>
      <c r="C19" s="295"/>
      <c r="D19" s="264"/>
      <c r="E19" s="133" t="str">
        <f>+Autodiagnóstico!G22</f>
        <v>Proveer información a la alta dirección sobre el funcionamiento de la entidad y el desempeño de los responsables en el cumplimiento de los objetivos, para tomar decisiones a que haya lugar</v>
      </c>
      <c r="F19" s="132">
        <f>+Autodiagnóstico!H22</f>
        <v>90</v>
      </c>
      <c r="G19" s="129"/>
      <c r="H19" s="130"/>
      <c r="I19" s="130"/>
      <c r="J19" s="130"/>
      <c r="K19" s="130"/>
      <c r="L19" s="130"/>
      <c r="M19" s="147"/>
      <c r="N19" s="21"/>
    </row>
    <row r="20" spans="2:14" ht="54.95" customHeight="1" x14ac:dyDescent="0.25">
      <c r="B20" s="279"/>
      <c r="C20" s="295"/>
      <c r="D20" s="264"/>
      <c r="E20" s="133" t="str">
        <f>+Autodiagnóstico!G23</f>
        <v>Cumplir las políticas y estrategias establecidas para el desarrollo de los servidores a su cargo, evaluar su desempeño y establecer las medidas de mejora</v>
      </c>
      <c r="F20" s="132">
        <f>+Autodiagnóstico!H23</f>
        <v>100</v>
      </c>
      <c r="G20" s="129"/>
      <c r="H20" s="130"/>
      <c r="I20" s="130"/>
      <c r="J20" s="130"/>
      <c r="K20" s="130"/>
      <c r="L20" s="130"/>
      <c r="M20" s="147"/>
      <c r="N20" s="21"/>
    </row>
    <row r="21" spans="2:14" ht="54.95" customHeight="1" x14ac:dyDescent="0.25">
      <c r="B21" s="279"/>
      <c r="C21" s="295"/>
      <c r="D21" s="264"/>
      <c r="E21" s="136" t="str">
        <f>+Autodiagnóstico!G24</f>
        <v>Asegurar que las personas y actividades a su cargo, estén adecuadamente alineadas con la administración</v>
      </c>
      <c r="F21" s="137">
        <f>+Autodiagnóstico!H24</f>
        <v>100</v>
      </c>
      <c r="G21" s="138"/>
      <c r="H21" s="139"/>
      <c r="I21" s="139"/>
      <c r="J21" s="139"/>
      <c r="K21" s="139"/>
      <c r="L21" s="139"/>
      <c r="M21" s="153"/>
      <c r="N21" s="21"/>
    </row>
    <row r="22" spans="2:14" ht="54.95" customHeight="1" x14ac:dyDescent="0.25">
      <c r="B22" s="279"/>
      <c r="C22" s="295"/>
      <c r="D22" s="265" t="s">
        <v>210</v>
      </c>
      <c r="E22" s="142" t="str">
        <f>+Autodiagnóstico!G25</f>
        <v>Aplicar los estándares de conducta e Integridad (valores) y los principios del servicio público</v>
      </c>
      <c r="F22" s="143">
        <f>+Autodiagnóstico!H25</f>
        <v>90</v>
      </c>
      <c r="G22" s="144"/>
      <c r="H22" s="145"/>
      <c r="I22" s="145"/>
      <c r="J22" s="145"/>
      <c r="K22" s="145"/>
      <c r="L22" s="145"/>
      <c r="M22" s="146"/>
      <c r="N22" s="21"/>
    </row>
    <row r="23" spans="2:14" ht="54.95" customHeight="1" x14ac:dyDescent="0.25">
      <c r="B23" s="279"/>
      <c r="C23" s="295"/>
      <c r="D23" s="264"/>
      <c r="E23" s="133" t="str">
        <f>+Autodiagnóstico!G26</f>
        <v>Facilitar la implementación, monitorear la apropiación de dichos estándares por parte de los servidores públicos y alertar a los líderes de proceso, cuando sea el caso</v>
      </c>
      <c r="F23" s="132">
        <f>+Autodiagnóstico!H26</f>
        <v>90</v>
      </c>
      <c r="G23" s="129"/>
      <c r="H23" s="130"/>
      <c r="I23" s="130"/>
      <c r="J23" s="130"/>
      <c r="K23" s="130"/>
      <c r="L23" s="130"/>
      <c r="M23" s="147"/>
      <c r="N23" s="21"/>
    </row>
    <row r="24" spans="2:14" ht="54.95" customHeight="1" x14ac:dyDescent="0.25">
      <c r="B24" s="279"/>
      <c r="C24" s="295"/>
      <c r="D24" s="264"/>
      <c r="E24" s="133" t="str">
        <f>+Autodiagnóstico!G27</f>
        <v>Apoyar a la alta dirección, los gerentes públicos y los líderes de proceso para un adecuado y efectivo ejercicio de la gestión de los riesgos que afectan el cumplimiento de los objetivos y metas organizacionales</v>
      </c>
      <c r="F24" s="132">
        <f>+Autodiagnóstico!H27</f>
        <v>100</v>
      </c>
      <c r="G24" s="129"/>
      <c r="H24" s="130"/>
      <c r="I24" s="130"/>
      <c r="J24" s="130"/>
      <c r="K24" s="130"/>
      <c r="L24" s="130"/>
      <c r="M24" s="147"/>
      <c r="N24" s="21"/>
    </row>
    <row r="25" spans="2:14" ht="54.95" customHeight="1" x14ac:dyDescent="0.25">
      <c r="B25" s="279"/>
      <c r="C25" s="295"/>
      <c r="D25" s="264"/>
      <c r="E25" s="133" t="str">
        <f>+Autodiagnóstico!G28</f>
        <v>Trabajar coordinadamente con los directivos y demás responsables del cumplimiento de los objetivos de la entidad</v>
      </c>
      <c r="F25" s="132">
        <f>+Autodiagnóstico!H28</f>
        <v>100</v>
      </c>
      <c r="G25" s="129"/>
      <c r="H25" s="130"/>
      <c r="I25" s="130"/>
      <c r="J25" s="130"/>
      <c r="K25" s="130"/>
      <c r="L25" s="130"/>
      <c r="M25" s="147"/>
      <c r="N25" s="21"/>
    </row>
    <row r="26" spans="2:14" ht="54.95" customHeight="1" x14ac:dyDescent="0.25">
      <c r="B26" s="90"/>
      <c r="C26" s="295"/>
      <c r="D26" s="264"/>
      <c r="E26" s="133" t="str">
        <f>+Autodiagnóstico!G29</f>
        <v>Monitorear y supervisar el cumplimiento e impacto del plan de desarrollo del talento humano y determinar las acciones de mejora correspondientes, por parte del área de talento humano</v>
      </c>
      <c r="F26" s="132">
        <f>+Autodiagnóstico!H29</f>
        <v>90</v>
      </c>
      <c r="G26" s="129"/>
      <c r="H26" s="130"/>
      <c r="I26" s="130"/>
      <c r="J26" s="130"/>
      <c r="K26" s="130"/>
      <c r="L26" s="130"/>
      <c r="M26" s="147"/>
      <c r="N26" s="21"/>
    </row>
    <row r="27" spans="2:14" ht="54.95" customHeight="1" x14ac:dyDescent="0.25">
      <c r="B27" s="90"/>
      <c r="C27" s="295"/>
      <c r="D27" s="266"/>
      <c r="E27" s="148" t="str">
        <f>+Autodiagnóstico!G30</f>
        <v>Analizar e informar a la alta dirección, los gerentes públicos y los líderes de proceso sobre los resultados de la evaluación del desempeño y se toman acciones de mejora y planes de mejoramiento individuales, rotación de personal</v>
      </c>
      <c r="F27" s="149">
        <f>+Autodiagnóstico!H30</f>
        <v>100</v>
      </c>
      <c r="G27" s="150"/>
      <c r="H27" s="151"/>
      <c r="I27" s="151"/>
      <c r="J27" s="151"/>
      <c r="K27" s="151"/>
      <c r="L27" s="151"/>
      <c r="M27" s="152"/>
      <c r="N27" s="21"/>
    </row>
    <row r="28" spans="2:14" ht="54.95" customHeight="1" x14ac:dyDescent="0.25">
      <c r="B28" s="90"/>
      <c r="C28" s="295"/>
      <c r="D28" s="271" t="s">
        <v>212</v>
      </c>
      <c r="E28" s="134" t="str">
        <f>+Autodiagnóstico!G31</f>
        <v>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v>
      </c>
      <c r="F28" s="135">
        <f>+Autodiagnóstico!H31</f>
        <v>90</v>
      </c>
      <c r="G28" s="140"/>
      <c r="H28" s="141"/>
      <c r="I28" s="141"/>
      <c r="J28" s="141"/>
      <c r="K28" s="141"/>
      <c r="L28" s="141"/>
      <c r="M28" s="154"/>
      <c r="N28" s="21"/>
    </row>
    <row r="29" spans="2:14" ht="54.95" customHeight="1" x14ac:dyDescent="0.25">
      <c r="B29" s="90"/>
      <c r="C29" s="295"/>
      <c r="D29" s="217"/>
      <c r="E29" s="133" t="str">
        <f>+Autodiagnóstico!G32</f>
        <v>Evaluar el diseño y efectividad de los controles y provee información a la alta dirección y al Comité de Coordinación de Control Interno referente a la efectividad y utilidad de los mismos</v>
      </c>
      <c r="F29" s="132">
        <f>+Autodiagnóstico!H32</f>
        <v>90</v>
      </c>
      <c r="G29" s="129"/>
      <c r="H29" s="130"/>
      <c r="I29" s="130"/>
      <c r="J29" s="130"/>
      <c r="K29" s="130"/>
      <c r="L29" s="130"/>
      <c r="M29" s="147"/>
      <c r="N29" s="21"/>
    </row>
    <row r="30" spans="2:14" ht="54.95" customHeight="1" x14ac:dyDescent="0.25">
      <c r="B30" s="90"/>
      <c r="C30" s="295"/>
      <c r="D30" s="217"/>
      <c r="E30" s="133" t="str">
        <f>+Autodiagnóstico!G33</f>
        <v>Proporcionar información sobre la idoneidad y efectividad del esquema operativo de la entidad, el flujo de información, las políticas de operación, y en general, el ejercicio de las responsabilidades en la consecución de los objetivos</v>
      </c>
      <c r="F30" s="132">
        <f>+Autodiagnóstico!H33</f>
        <v>90</v>
      </c>
      <c r="G30" s="129"/>
      <c r="H30" s="130"/>
      <c r="I30" s="130"/>
      <c r="J30" s="130"/>
      <c r="K30" s="130"/>
      <c r="L30" s="130"/>
      <c r="M30" s="147"/>
      <c r="N30" s="21"/>
    </row>
    <row r="31" spans="2:14" ht="54.95" customHeight="1" x14ac:dyDescent="0.25">
      <c r="B31" s="90"/>
      <c r="C31" s="295"/>
      <c r="D31" s="217"/>
      <c r="E31" s="133" t="str">
        <f>+Autodiagnóstico!G34</f>
        <v>Ejercer la auditoría interna de manera técnica y acorde con las políticas y prácticas apropiadas</v>
      </c>
      <c r="F31" s="132">
        <f>+Autodiagnóstico!H34</f>
        <v>100</v>
      </c>
      <c r="G31" s="129"/>
      <c r="H31" s="130"/>
      <c r="I31" s="130"/>
      <c r="J31" s="130"/>
      <c r="K31" s="130"/>
      <c r="L31" s="130"/>
      <c r="M31" s="147"/>
      <c r="N31" s="21"/>
    </row>
    <row r="32" spans="2:14" ht="54.95" customHeight="1" thickBot="1" x14ac:dyDescent="0.3">
      <c r="B32" s="90"/>
      <c r="C32" s="296"/>
      <c r="D32" s="218"/>
      <c r="E32" s="155" t="str">
        <f>+Autodiagnóstico!G35</f>
        <v>Proporcionar información sobre el cumplimiento de responsabilidades específicas de control interno</v>
      </c>
      <c r="F32" s="156">
        <f>+Autodiagnóstico!H35</f>
        <v>100</v>
      </c>
      <c r="G32" s="157"/>
      <c r="H32" s="158"/>
      <c r="I32" s="158"/>
      <c r="J32" s="158"/>
      <c r="K32" s="158"/>
      <c r="L32" s="158"/>
      <c r="M32" s="159"/>
      <c r="N32" s="21"/>
    </row>
    <row r="33" spans="2:14" ht="54.95" customHeight="1" x14ac:dyDescent="0.25">
      <c r="B33" s="90"/>
      <c r="C33" s="258" t="s">
        <v>106</v>
      </c>
      <c r="D33" s="263" t="s">
        <v>107</v>
      </c>
      <c r="E33" s="160" t="str">
        <f>+Autodiagnóstico!G36</f>
        <v>Identificar acontecimientos potenciales que, de ocurrir, afectarían a la entidad</v>
      </c>
      <c r="F33" s="161">
        <f>+Autodiagnóstico!H36</f>
        <v>100</v>
      </c>
      <c r="G33" s="162"/>
      <c r="H33" s="163"/>
      <c r="I33" s="163"/>
      <c r="J33" s="163"/>
      <c r="K33" s="163"/>
      <c r="L33" s="163"/>
      <c r="M33" s="164"/>
      <c r="N33" s="21"/>
    </row>
    <row r="34" spans="2:14" ht="54.95" customHeight="1" x14ac:dyDescent="0.25">
      <c r="B34" s="90"/>
      <c r="C34" s="259"/>
      <c r="D34" s="264"/>
      <c r="E34" s="133" t="str">
        <f>+Autodiagnóstico!G37</f>
        <v xml:space="preserve">Brindar atención prioritaria a los riesgos de carácter negativo y de mayor impacto potencial </v>
      </c>
      <c r="F34" s="132">
        <f>+Autodiagnóstico!H37</f>
        <v>100</v>
      </c>
      <c r="G34" s="129"/>
      <c r="H34" s="130"/>
      <c r="I34" s="130"/>
      <c r="J34" s="130"/>
      <c r="K34" s="130"/>
      <c r="L34" s="130"/>
      <c r="M34" s="147"/>
      <c r="N34" s="21"/>
    </row>
    <row r="35" spans="2:14" ht="54.95" customHeight="1" x14ac:dyDescent="0.25">
      <c r="B35" s="90"/>
      <c r="C35" s="259"/>
      <c r="D35" s="264"/>
      <c r="E35" s="133" t="str">
        <f>+Autodiagnóstico!G38</f>
        <v>Considerar la probabilidad de fraude que pueda afectar la adecuada gestión institucional</v>
      </c>
      <c r="F35" s="132">
        <f>+Autodiagnóstico!H38</f>
        <v>100</v>
      </c>
      <c r="G35" s="129"/>
      <c r="H35" s="130"/>
      <c r="I35" s="130"/>
      <c r="J35" s="130"/>
      <c r="K35" s="130"/>
      <c r="L35" s="130"/>
      <c r="M35" s="147"/>
      <c r="N35" s="21"/>
    </row>
    <row r="36" spans="2:14" ht="54.95" customHeight="1" x14ac:dyDescent="0.25">
      <c r="B36" s="90"/>
      <c r="C36" s="259"/>
      <c r="D36" s="264"/>
      <c r="E36" s="133" t="str">
        <f>+Autodiagnóstico!G39</f>
        <v>Identificar y evaluar los cambios que pueden afectar los riesgos al Sistema de Control Interno</v>
      </c>
      <c r="F36" s="132">
        <f>+Autodiagnóstico!H39</f>
        <v>100</v>
      </c>
      <c r="G36" s="129"/>
      <c r="H36" s="130"/>
      <c r="I36" s="130"/>
      <c r="J36" s="130"/>
      <c r="K36" s="130"/>
      <c r="L36" s="130"/>
      <c r="M36" s="147"/>
      <c r="N36" s="21"/>
    </row>
    <row r="37" spans="2:14" ht="54.95" customHeight="1" x14ac:dyDescent="0.25">
      <c r="B37" s="90"/>
      <c r="C37" s="259"/>
      <c r="D37" s="264"/>
      <c r="E37" s="136" t="str">
        <f>+Autodiagnóstico!G40</f>
        <v xml:space="preserve">Dar cumplimiento al artículo 73 de la Ley 1474 de 2011, relacionado con la prevención de los riesgos de corrupción, - mapa de riesgos de corrupción. </v>
      </c>
      <c r="F37" s="137">
        <f>+Autodiagnóstico!H40</f>
        <v>100</v>
      </c>
      <c r="G37" s="138"/>
      <c r="H37" s="139"/>
      <c r="I37" s="139"/>
      <c r="J37" s="139"/>
      <c r="K37" s="139"/>
      <c r="L37" s="139"/>
      <c r="M37" s="153"/>
      <c r="N37" s="21"/>
    </row>
    <row r="38" spans="2:14" ht="54.95" customHeight="1" x14ac:dyDescent="0.25">
      <c r="B38" s="90"/>
      <c r="C38" s="259"/>
      <c r="D38" s="265" t="s">
        <v>209</v>
      </c>
      <c r="E38" s="142" t="str">
        <f>+Autodiagnóstico!G41</f>
        <v>Establecer objetivos institucionales alineados con el propósito fundamental, metas y estrategias de la entidad</v>
      </c>
      <c r="F38" s="143">
        <f>+Autodiagnóstico!H41</f>
        <v>100</v>
      </c>
      <c r="G38" s="144"/>
      <c r="H38" s="145"/>
      <c r="I38" s="145"/>
      <c r="J38" s="145"/>
      <c r="K38" s="145"/>
      <c r="L38" s="145"/>
      <c r="M38" s="146"/>
      <c r="N38" s="21"/>
    </row>
    <row r="39" spans="2:14" ht="54.95" customHeight="1" x14ac:dyDescent="0.25">
      <c r="B39" s="90"/>
      <c r="C39" s="259"/>
      <c r="D39" s="264"/>
      <c r="E39" s="133" t="str">
        <f>+Autodiagnóstico!G42</f>
        <v>Establecer la Política de Administración del Riesgo</v>
      </c>
      <c r="F39" s="132">
        <f>+Autodiagnóstico!H42</f>
        <v>100</v>
      </c>
      <c r="G39" s="129"/>
      <c r="H39" s="130"/>
      <c r="I39" s="130"/>
      <c r="J39" s="130"/>
      <c r="K39" s="130"/>
      <c r="L39" s="130"/>
      <c r="M39" s="147"/>
      <c r="N39" s="21"/>
    </row>
    <row r="40" spans="2:14" ht="54.95" customHeight="1" x14ac:dyDescent="0.25">
      <c r="B40" s="90"/>
      <c r="C40" s="259"/>
      <c r="D40" s="264"/>
      <c r="E40" s="133" t="str">
        <f>+Autodiagnóstico!G43</f>
        <v>Asumir la responsabilidad primaria del Sistema de Control Interno y de la identificación y evaluación de los cambios que podrían tener un impacto significativo en el mismo</v>
      </c>
      <c r="F40" s="132">
        <f>+Autodiagnóstico!H43</f>
        <v>90</v>
      </c>
      <c r="G40" s="129"/>
      <c r="H40" s="130"/>
      <c r="I40" s="130"/>
      <c r="J40" s="130"/>
      <c r="K40" s="130"/>
      <c r="L40" s="130"/>
      <c r="M40" s="147"/>
      <c r="N40" s="21"/>
    </row>
    <row r="41" spans="2:14" ht="54.95" customHeight="1" x14ac:dyDescent="0.25">
      <c r="B41" s="90"/>
      <c r="C41" s="259"/>
      <c r="D41" s="264"/>
      <c r="E41" s="133" t="str">
        <f>+Autodiagnóstico!G44</f>
        <v>Específicamente el Comité Institucional de Coordinación de Control Interno, evaluar y dar línea sobre la administración de los riesgos en la entidad</v>
      </c>
      <c r="F41" s="132">
        <f>+Autodiagnóstico!H44</f>
        <v>100</v>
      </c>
      <c r="G41" s="129"/>
      <c r="H41" s="130"/>
      <c r="I41" s="130"/>
      <c r="J41" s="130"/>
      <c r="K41" s="130"/>
      <c r="L41" s="130"/>
      <c r="M41" s="147"/>
      <c r="N41" s="21"/>
    </row>
    <row r="42" spans="2:14" ht="54.95" customHeight="1" x14ac:dyDescent="0.25">
      <c r="B42" s="90"/>
      <c r="C42" s="259"/>
      <c r="D42" s="266"/>
      <c r="E42" s="148" t="str">
        <f>+Autodiagnóstico!G45</f>
        <v>Realimentar a la alta dirección sobre el monitoreo y efectividad de la gestión del riesgo y de los controles. Así mismo, hacer seguimiento a su gestión, gestionar los riesgos y aplicar los controles</v>
      </c>
      <c r="F42" s="149">
        <f>+Autodiagnóstico!H45</f>
        <v>100</v>
      </c>
      <c r="G42" s="150"/>
      <c r="H42" s="151"/>
      <c r="I42" s="151"/>
      <c r="J42" s="151"/>
      <c r="K42" s="151"/>
      <c r="L42" s="151"/>
      <c r="M42" s="152"/>
      <c r="N42" s="21"/>
    </row>
    <row r="43" spans="2:14" ht="54.95" customHeight="1" x14ac:dyDescent="0.25">
      <c r="B43" s="90"/>
      <c r="C43" s="259"/>
      <c r="D43" s="264" t="s">
        <v>211</v>
      </c>
      <c r="E43" s="134" t="str">
        <f>+Autodiagnóstico!G46</f>
        <v>Identificar y valorar los riesgos que pueden afectar el logro de los objetivos institucionales</v>
      </c>
      <c r="F43" s="135">
        <f>+Autodiagnóstico!H46</f>
        <v>100</v>
      </c>
      <c r="G43" s="140"/>
      <c r="H43" s="141"/>
      <c r="I43" s="141"/>
      <c r="J43" s="141"/>
      <c r="K43" s="141"/>
      <c r="L43" s="141"/>
      <c r="M43" s="154"/>
      <c r="N43" s="21"/>
    </row>
    <row r="44" spans="2:14" ht="54.95" customHeight="1" x14ac:dyDescent="0.25">
      <c r="B44" s="90"/>
      <c r="C44" s="259"/>
      <c r="D44" s="264"/>
      <c r="E44" s="133" t="str">
        <f>+Autodiagnóstico!G47</f>
        <v>Definen y diseñan los controles a los riesgos</v>
      </c>
      <c r="F44" s="132">
        <f>+Autodiagnóstico!H47</f>
        <v>100</v>
      </c>
      <c r="G44" s="129"/>
      <c r="H44" s="130"/>
      <c r="I44" s="130"/>
      <c r="J44" s="130"/>
      <c r="K44" s="130"/>
      <c r="L44" s="130"/>
      <c r="M44" s="147"/>
      <c r="N44" s="21"/>
    </row>
    <row r="45" spans="2:14" ht="62.25" customHeight="1" x14ac:dyDescent="0.25">
      <c r="B45" s="90"/>
      <c r="C45" s="259"/>
      <c r="D45" s="264"/>
      <c r="E45" s="133" t="str">
        <f>+Autodiagnóstico!G48</f>
        <v>A partir de la política de administración del riesgo, establecer sistemas de gestión de riesgos y las responsabilidades para controlar riesgos específicos bajo la supervisión de la alta dirección. Con base en esto, establecen los mapas de riesgos</v>
      </c>
      <c r="F45" s="132">
        <f>+Autodiagnóstico!H48</f>
        <v>90</v>
      </c>
      <c r="G45" s="129"/>
      <c r="H45" s="130"/>
      <c r="I45" s="130"/>
      <c r="J45" s="130"/>
      <c r="K45" s="130"/>
      <c r="L45" s="130"/>
      <c r="M45" s="147"/>
      <c r="N45" s="21"/>
    </row>
    <row r="46" spans="2:14" ht="97.5" customHeight="1" x14ac:dyDescent="0.25">
      <c r="B46" s="90"/>
      <c r="C46" s="259"/>
      <c r="D46" s="264"/>
      <c r="E46" s="136" t="str">
        <f>+Autodiagnóstico!G49</f>
        <v>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v>
      </c>
      <c r="F46" s="137">
        <f>+Autodiagnóstico!H49</f>
        <v>100</v>
      </c>
      <c r="G46" s="138"/>
      <c r="H46" s="139"/>
      <c r="I46" s="139"/>
      <c r="J46" s="139"/>
      <c r="K46" s="139"/>
      <c r="L46" s="139"/>
      <c r="M46" s="153"/>
      <c r="N46" s="21"/>
    </row>
    <row r="47" spans="2:14" ht="54.95" customHeight="1" x14ac:dyDescent="0.25">
      <c r="B47" s="90"/>
      <c r="C47" s="259"/>
      <c r="D47" s="216" t="s">
        <v>210</v>
      </c>
      <c r="E47" s="142" t="str">
        <f>+Autodiagnóstico!G50</f>
        <v>Informar sobre la incidencia de los riesgos en el logro de objetivos y evaluar si la valoración del riesgo es la apropiada</v>
      </c>
      <c r="F47" s="143">
        <f>+Autodiagnóstico!H50</f>
        <v>100</v>
      </c>
      <c r="G47" s="144"/>
      <c r="H47" s="145"/>
      <c r="I47" s="145"/>
      <c r="J47" s="145"/>
      <c r="K47" s="145"/>
      <c r="L47" s="145"/>
      <c r="M47" s="146"/>
      <c r="N47" s="21"/>
    </row>
    <row r="48" spans="2:14" ht="54.95" customHeight="1" x14ac:dyDescent="0.25">
      <c r="B48" s="90"/>
      <c r="C48" s="259"/>
      <c r="D48" s="217"/>
      <c r="E48" s="133" t="str">
        <f>+Autodiagnóstico!G51</f>
        <v>Asegurar que las evaluaciones de riesgo y control incluyan riesgos de fraude</v>
      </c>
      <c r="F48" s="132">
        <f>+Autodiagnóstico!H51</f>
        <v>90</v>
      </c>
      <c r="G48" s="129"/>
      <c r="H48" s="130"/>
      <c r="I48" s="130"/>
      <c r="J48" s="130"/>
      <c r="K48" s="130"/>
      <c r="L48" s="130"/>
      <c r="M48" s="147"/>
      <c r="N48" s="21"/>
    </row>
    <row r="49" spans="2:14" ht="54.95" customHeight="1" x14ac:dyDescent="0.25">
      <c r="B49" s="90"/>
      <c r="C49" s="259"/>
      <c r="D49" s="217"/>
      <c r="E49" s="133" t="str">
        <f>+Autodiagnóstico!G52</f>
        <v>Ayudar a la primera línea con evaluaciones del impacto de los cambios en el SCI</v>
      </c>
      <c r="F49" s="132">
        <f>+Autodiagnóstico!H52</f>
        <v>90</v>
      </c>
      <c r="G49" s="129"/>
      <c r="H49" s="130"/>
      <c r="I49" s="130"/>
      <c r="J49" s="130"/>
      <c r="K49" s="130"/>
      <c r="L49" s="130"/>
      <c r="M49" s="147"/>
      <c r="N49" s="21"/>
    </row>
    <row r="50" spans="2:14" ht="54.95" customHeight="1" x14ac:dyDescent="0.25">
      <c r="B50" s="90"/>
      <c r="C50" s="259"/>
      <c r="D50" s="217"/>
      <c r="E50" s="133" t="str">
        <f>+Autodiagnóstico!G53</f>
        <v>Monitorear cambios en el riesgo legal, regulatorio y de cumplimiento</v>
      </c>
      <c r="F50" s="132">
        <f>+Autodiagnóstico!H53</f>
        <v>100</v>
      </c>
      <c r="G50" s="129"/>
      <c r="H50" s="130"/>
      <c r="I50" s="130"/>
      <c r="J50" s="130"/>
      <c r="K50" s="130"/>
      <c r="L50" s="130"/>
      <c r="M50" s="147"/>
      <c r="N50" s="21"/>
    </row>
    <row r="51" spans="2:14" ht="54.95" customHeight="1" x14ac:dyDescent="0.25">
      <c r="B51" s="90"/>
      <c r="C51" s="259"/>
      <c r="D51" s="217"/>
      <c r="E51" s="133" t="str">
        <f>+Autodiagnóstico!G54</f>
        <v>Consolidar los seguimientos a los mapas de riesgo</v>
      </c>
      <c r="F51" s="132">
        <f>+Autodiagnóstico!H54</f>
        <v>100</v>
      </c>
      <c r="G51" s="129"/>
      <c r="H51" s="130"/>
      <c r="I51" s="130"/>
      <c r="J51" s="130"/>
      <c r="K51" s="130"/>
      <c r="L51" s="130"/>
      <c r="M51" s="147"/>
      <c r="N51" s="21"/>
    </row>
    <row r="52" spans="2:14" ht="54.95" customHeight="1" x14ac:dyDescent="0.25">
      <c r="B52" s="90"/>
      <c r="C52" s="259"/>
      <c r="D52" s="217"/>
      <c r="E52" s="133" t="str">
        <f>+Autodiagnóstico!G55</f>
        <v>Establecer un líder de la gestión de riesgos para coordinar las actividades en esta materia</v>
      </c>
      <c r="F52" s="132">
        <f>+Autodiagnóstico!H55</f>
        <v>90</v>
      </c>
      <c r="G52" s="129"/>
      <c r="H52" s="130"/>
      <c r="I52" s="130"/>
      <c r="J52" s="130"/>
      <c r="K52" s="130"/>
      <c r="L52" s="130"/>
      <c r="M52" s="147"/>
      <c r="N52" s="21"/>
    </row>
    <row r="53" spans="2:14" ht="54.95" customHeight="1" x14ac:dyDescent="0.25">
      <c r="B53" s="90"/>
      <c r="C53" s="259"/>
      <c r="D53" s="217"/>
      <c r="E53" s="133" t="str">
        <f>+Autodiagnóstico!G56</f>
        <v>Elaborar informes consolidados para las diversas partes interesadas</v>
      </c>
      <c r="F53" s="132">
        <f>+Autodiagnóstico!H56</f>
        <v>100</v>
      </c>
      <c r="G53" s="129"/>
      <c r="H53" s="130"/>
      <c r="I53" s="130"/>
      <c r="J53" s="130"/>
      <c r="K53" s="130"/>
      <c r="L53" s="130"/>
      <c r="M53" s="147"/>
      <c r="N53" s="21"/>
    </row>
    <row r="54" spans="2:14" ht="54.95" customHeight="1" x14ac:dyDescent="0.25">
      <c r="B54" s="90"/>
      <c r="C54" s="259"/>
      <c r="D54" s="217"/>
      <c r="E54" s="133" t="str">
        <f>+Autodiagnóstico!G57</f>
        <v>Seguir los resultados de las acciones emprendidas para mitigar los riesgos, cuando haya lugar</v>
      </c>
      <c r="F54" s="132">
        <f>+Autodiagnóstico!H57</f>
        <v>100</v>
      </c>
      <c r="G54" s="129"/>
      <c r="H54" s="130"/>
      <c r="I54" s="130"/>
      <c r="J54" s="130"/>
      <c r="K54" s="130"/>
      <c r="L54" s="130"/>
      <c r="M54" s="147"/>
      <c r="N54" s="21"/>
    </row>
    <row r="55" spans="2:14" ht="54.95" customHeight="1" x14ac:dyDescent="0.25">
      <c r="B55" s="90"/>
      <c r="C55" s="259"/>
      <c r="D55" s="272"/>
      <c r="E55" s="148" t="str">
        <f>+Autodiagnóstico!G58</f>
        <v>Los supervisores e interventores de contratos deben realizar seguimiento a los riesgos de estos e informar las alertas respectivas</v>
      </c>
      <c r="F55" s="149">
        <f>+Autodiagnóstico!H58</f>
        <v>90</v>
      </c>
      <c r="G55" s="150"/>
      <c r="H55" s="151"/>
      <c r="I55" s="151"/>
      <c r="J55" s="151"/>
      <c r="K55" s="151"/>
      <c r="L55" s="151"/>
      <c r="M55" s="152"/>
      <c r="N55" s="21"/>
    </row>
    <row r="56" spans="2:14" ht="54.95" customHeight="1" x14ac:dyDescent="0.25">
      <c r="B56" s="90"/>
      <c r="C56" s="259"/>
      <c r="D56" s="273" t="s">
        <v>89</v>
      </c>
      <c r="E56" s="134" t="str">
        <f>+Autodiagnóstico!G59</f>
        <v>Asesorar en metodologías para la identificación y administración de los riesgos, en coordinación con la segunda línea de defensa</v>
      </c>
      <c r="F56" s="135">
        <f>+Autodiagnóstico!H59</f>
        <v>100</v>
      </c>
      <c r="G56" s="140"/>
      <c r="H56" s="141"/>
      <c r="I56" s="141"/>
      <c r="J56" s="141"/>
      <c r="K56" s="141"/>
      <c r="L56" s="141"/>
      <c r="M56" s="154"/>
      <c r="N56" s="21"/>
    </row>
    <row r="57" spans="2:14" ht="54.95" customHeight="1" x14ac:dyDescent="0.25">
      <c r="B57" s="90"/>
      <c r="C57" s="259"/>
      <c r="D57" s="274"/>
      <c r="E57" s="133" t="str">
        <f>+Autodiagnóstico!G60</f>
        <v>Identificar y evaluar cambios que podrían tener un impacto significativo en el SCI, durante las evaluaciones periódicas de riesgos y en el curso del trabajo de auditoría interna</v>
      </c>
      <c r="F57" s="132">
        <f>+Autodiagnóstico!H60</f>
        <v>90</v>
      </c>
      <c r="G57" s="129"/>
      <c r="H57" s="130"/>
      <c r="I57" s="130"/>
      <c r="J57" s="130"/>
      <c r="K57" s="130"/>
      <c r="L57" s="130"/>
      <c r="M57" s="147"/>
      <c r="N57" s="21"/>
    </row>
    <row r="58" spans="2:14" ht="54.95" customHeight="1" x14ac:dyDescent="0.25">
      <c r="B58" s="90"/>
      <c r="C58" s="259"/>
      <c r="D58" s="274"/>
      <c r="E58" s="133" t="str">
        <f>+Autodiagnóstico!G61</f>
        <v>Comunicar al Comité de Coordinación de Control Interno posibles cambios e impactos en la evaluación del riesgo, detectados en las auditorías</v>
      </c>
      <c r="F58" s="132">
        <f>+Autodiagnóstico!H61</f>
        <v>90</v>
      </c>
      <c r="G58" s="129"/>
      <c r="H58" s="130"/>
      <c r="I58" s="130"/>
      <c r="J58" s="130"/>
      <c r="K58" s="130"/>
      <c r="L58" s="130"/>
      <c r="M58" s="147"/>
      <c r="N58" s="21"/>
    </row>
    <row r="59" spans="2:14" ht="54.95" customHeight="1" x14ac:dyDescent="0.25">
      <c r="B59" s="90"/>
      <c r="C59" s="259"/>
      <c r="D59" s="274"/>
      <c r="E59" s="133" t="str">
        <f>+Autodiagnóstico!G62</f>
        <v>Revisar la efectividad y la aplicación de controles, planes de contingencia y actividades de monitoreo vinculadas a riesgos claves de la entidad</v>
      </c>
      <c r="F59" s="132">
        <f>+Autodiagnóstico!H62</f>
        <v>90</v>
      </c>
      <c r="G59" s="129"/>
      <c r="H59" s="130"/>
      <c r="I59" s="130"/>
      <c r="J59" s="130"/>
      <c r="K59" s="130"/>
      <c r="L59" s="130"/>
      <c r="M59" s="147"/>
      <c r="N59" s="21"/>
    </row>
    <row r="60" spans="2:14" ht="54.95" customHeight="1" thickBot="1" x14ac:dyDescent="0.3">
      <c r="B60" s="90"/>
      <c r="C60" s="260"/>
      <c r="D60" s="275"/>
      <c r="E60" s="155" t="str">
        <f>+Autodiagnóstico!G63</f>
        <v>Alertar sobre la probabilidad de riesgo de fraude o corrupción en las áreas auditadas</v>
      </c>
      <c r="F60" s="156">
        <f>+Autodiagnóstico!H63</f>
        <v>100</v>
      </c>
      <c r="G60" s="157"/>
      <c r="H60" s="158"/>
      <c r="I60" s="158"/>
      <c r="J60" s="158"/>
      <c r="K60" s="158"/>
      <c r="L60" s="158"/>
      <c r="M60" s="159"/>
      <c r="N60" s="21"/>
    </row>
    <row r="61" spans="2:14" ht="54.95" customHeight="1" x14ac:dyDescent="0.25">
      <c r="B61" s="90"/>
      <c r="C61" s="261" t="s">
        <v>136</v>
      </c>
      <c r="D61" s="273" t="s">
        <v>178</v>
      </c>
      <c r="E61" s="134" t="str">
        <f>+Autodiagnóstico!G64</f>
        <v>Determinar acciones que contribuyan a mitigar todos los riesgos institucionales</v>
      </c>
      <c r="F61" s="135">
        <f>+Autodiagnóstico!H64</f>
        <v>90</v>
      </c>
      <c r="G61" s="140"/>
      <c r="H61" s="141"/>
      <c r="I61" s="141"/>
      <c r="J61" s="141"/>
      <c r="K61" s="141"/>
      <c r="L61" s="141"/>
      <c r="M61" s="141"/>
      <c r="N61" s="21"/>
    </row>
    <row r="62" spans="2:14" ht="54.95" customHeight="1" x14ac:dyDescent="0.25">
      <c r="B62" s="90"/>
      <c r="C62" s="259"/>
      <c r="D62" s="274"/>
      <c r="E62" s="133" t="str">
        <f>+Autodiagnóstico!G65</f>
        <v xml:space="preserve">Definir controles en materia de tecnologías de la información y la comunicación TIC. </v>
      </c>
      <c r="F62" s="132">
        <f>+Autodiagnóstico!H65</f>
        <v>90</v>
      </c>
      <c r="G62" s="129"/>
      <c r="H62" s="130"/>
      <c r="I62" s="130"/>
      <c r="J62" s="130"/>
      <c r="K62" s="130"/>
      <c r="L62" s="130"/>
      <c r="M62" s="130"/>
      <c r="N62" s="21"/>
    </row>
    <row r="63" spans="2:14" ht="54.95" customHeight="1" x14ac:dyDescent="0.25">
      <c r="B63" s="90"/>
      <c r="C63" s="259"/>
      <c r="D63" s="276"/>
      <c r="E63" s="136" t="str">
        <f>+Autodiagnóstico!G66</f>
        <v>Implementar políticas de operación mediante procedimientos u otros mecanismos que den cuenta de su aplicación en materia de control</v>
      </c>
      <c r="F63" s="137">
        <f>+Autodiagnóstico!H66</f>
        <v>90</v>
      </c>
      <c r="G63" s="138"/>
      <c r="H63" s="139"/>
      <c r="I63" s="139"/>
      <c r="J63" s="139"/>
      <c r="K63" s="139"/>
      <c r="L63" s="139"/>
      <c r="M63" s="139"/>
      <c r="N63" s="21"/>
    </row>
    <row r="64" spans="2:14" ht="54.95" customHeight="1" x14ac:dyDescent="0.25">
      <c r="B64" s="90"/>
      <c r="C64" s="259"/>
      <c r="D64" s="277" t="s">
        <v>209</v>
      </c>
      <c r="E64" s="142" t="str">
        <f>+Autodiagnóstico!G67</f>
        <v>Establecer las políticas de operación encaminadas a controlar los riesgos que pueden llegar a incidir en el cumplimiento de los objetivos institucionales</v>
      </c>
      <c r="F64" s="143">
        <f>+Autodiagnóstico!H67</f>
        <v>90</v>
      </c>
      <c r="G64" s="144"/>
      <c r="H64" s="145"/>
      <c r="I64" s="145"/>
      <c r="J64" s="145"/>
      <c r="K64" s="145"/>
      <c r="L64" s="145"/>
      <c r="M64" s="146"/>
      <c r="N64" s="21"/>
    </row>
    <row r="65" spans="2:14" ht="54.95" customHeight="1" x14ac:dyDescent="0.25">
      <c r="B65" s="90"/>
      <c r="C65" s="259"/>
      <c r="D65" s="277"/>
      <c r="E65" s="148" t="str">
        <f>+Autodiagnóstico!G68</f>
        <v>Hacer seguimiento a la adopción, implementación y aplicación de controles</v>
      </c>
      <c r="F65" s="149">
        <f>+Autodiagnóstico!H68</f>
        <v>90</v>
      </c>
      <c r="G65" s="150"/>
      <c r="H65" s="151"/>
      <c r="I65" s="151"/>
      <c r="J65" s="151"/>
      <c r="K65" s="151"/>
      <c r="L65" s="151"/>
      <c r="M65" s="152"/>
      <c r="N65" s="21"/>
    </row>
    <row r="66" spans="2:14" ht="54.95" customHeight="1" x14ac:dyDescent="0.25">
      <c r="B66" s="90"/>
      <c r="C66" s="259"/>
      <c r="D66" s="273" t="s">
        <v>211</v>
      </c>
      <c r="E66" s="134" t="str">
        <f>+Autodiagnóstico!G69</f>
        <v>Mantener controles internos efectivos para ejecutar procedimientos de riesgo y control en el día a día</v>
      </c>
      <c r="F66" s="135">
        <f>+Autodiagnóstico!H69</f>
        <v>90</v>
      </c>
      <c r="G66" s="140"/>
      <c r="H66" s="141"/>
      <c r="I66" s="141"/>
      <c r="J66" s="141"/>
      <c r="K66" s="141"/>
      <c r="L66" s="141"/>
      <c r="M66" s="141"/>
      <c r="N66" s="21"/>
    </row>
    <row r="67" spans="2:14" ht="54.95" customHeight="1" x14ac:dyDescent="0.25">
      <c r="B67" s="90"/>
      <c r="C67" s="259"/>
      <c r="D67" s="274"/>
      <c r="E67" s="133" t="str">
        <f>+Autodiagnóstico!G70</f>
        <v>Diseñar e implementar procedimientos detallados que sirvan como controles, a través de una estructura de responsabilidad en cascada, y supervisar la ejecución de esos procedimientos por parte de los servidores públicos a su cargo</v>
      </c>
      <c r="F67" s="132">
        <f>+Autodiagnóstico!H70</f>
        <v>50</v>
      </c>
      <c r="G67" s="129"/>
      <c r="H67" s="130"/>
      <c r="I67" s="130"/>
      <c r="J67" s="130"/>
      <c r="K67" s="130"/>
      <c r="L67" s="130"/>
      <c r="M67" s="130"/>
      <c r="N67" s="21"/>
    </row>
    <row r="68" spans="2:14" ht="54.95" customHeight="1" x14ac:dyDescent="0.25">
      <c r="B68" s="90"/>
      <c r="C68" s="259"/>
      <c r="D68" s="274"/>
      <c r="E68" s="133" t="str">
        <f>+Autodiagnóstico!G71</f>
        <v>Establecer responsabilidades por las actividades de control y asegurar que personas competentes, con autoridad suficiente, efectúen dichas actividades con diligencia y de manera oportuna</v>
      </c>
      <c r="F68" s="132">
        <f>+Autodiagnóstico!H71</f>
        <v>90</v>
      </c>
      <c r="G68" s="129"/>
      <c r="H68" s="130"/>
      <c r="I68" s="130"/>
      <c r="J68" s="130"/>
      <c r="K68" s="130"/>
      <c r="L68" s="130"/>
      <c r="M68" s="130"/>
      <c r="N68" s="21"/>
    </row>
    <row r="69" spans="2:14" ht="54.95" customHeight="1" x14ac:dyDescent="0.25">
      <c r="B69" s="90"/>
      <c r="C69" s="259"/>
      <c r="D69" s="274"/>
      <c r="E69" s="133" t="str">
        <f>+Autodiagnóstico!G72</f>
        <v>Asegurar que el personal responsable investigue y actúe sobre asuntos identificados como resultado de la ejecución de actividades de control</v>
      </c>
      <c r="F69" s="132">
        <f>+Autodiagnóstico!H72</f>
        <v>90</v>
      </c>
      <c r="G69" s="129"/>
      <c r="H69" s="130"/>
      <c r="I69" s="130"/>
      <c r="J69" s="130"/>
      <c r="K69" s="130"/>
      <c r="L69" s="130"/>
      <c r="M69" s="130"/>
      <c r="N69" s="21"/>
    </row>
    <row r="70" spans="2:14" ht="54.95" customHeight="1" x14ac:dyDescent="0.25">
      <c r="B70" s="90"/>
      <c r="C70" s="259"/>
      <c r="D70" s="276"/>
      <c r="E70" s="136" t="str">
        <f>+Autodiagnóstico!G73</f>
        <v>Diseñar e implementar las respectivas actividades de control. Esto incluye reajustar y comunicar políticas y procedimientos relacionados con la tecnología y asegurar que los controles de TI son adecuados para apoyar el logro de los objetivos</v>
      </c>
      <c r="F70" s="137">
        <f>+Autodiagnóstico!H73</f>
        <v>80</v>
      </c>
      <c r="G70" s="138"/>
      <c r="H70" s="139"/>
      <c r="I70" s="139"/>
      <c r="J70" s="139"/>
      <c r="K70" s="139"/>
      <c r="L70" s="139"/>
      <c r="M70" s="139"/>
      <c r="N70" s="21"/>
    </row>
    <row r="71" spans="2:14" ht="54.95" customHeight="1" x14ac:dyDescent="0.25">
      <c r="B71" s="90"/>
      <c r="C71" s="259"/>
      <c r="D71" s="216" t="s">
        <v>210</v>
      </c>
      <c r="E71" s="142" t="str">
        <f>+Autodiagnóstico!G74</f>
        <v>Supervisar el cumplimiento de las políticas y procedimientos específicos establecidos por los gerentes públicos y líderes de proceso</v>
      </c>
      <c r="F71" s="143">
        <f>+Autodiagnóstico!H74</f>
        <v>90</v>
      </c>
      <c r="G71" s="144"/>
      <c r="H71" s="145"/>
      <c r="I71" s="145"/>
      <c r="J71" s="145"/>
      <c r="K71" s="145"/>
      <c r="L71" s="145"/>
      <c r="M71" s="146"/>
      <c r="N71" s="21"/>
    </row>
    <row r="72" spans="2:14" ht="54.95" customHeight="1" x14ac:dyDescent="0.25">
      <c r="B72" s="90"/>
      <c r="C72" s="259"/>
      <c r="D72" s="217"/>
      <c r="E72" s="133" t="str">
        <f>+Autodiagnóstico!G75</f>
        <v>Asistir a la gerencia operativa en el desarrollo y comunicación de políticas y procedimientos</v>
      </c>
      <c r="F72" s="132">
        <f>+Autodiagnóstico!H75</f>
        <v>90</v>
      </c>
      <c r="G72" s="129"/>
      <c r="H72" s="130"/>
      <c r="I72" s="130"/>
      <c r="J72" s="130"/>
      <c r="K72" s="130"/>
      <c r="L72" s="130"/>
      <c r="M72" s="147"/>
      <c r="N72" s="21"/>
    </row>
    <row r="73" spans="2:14" ht="54.95" customHeight="1" x14ac:dyDescent="0.25">
      <c r="B73" s="90"/>
      <c r="C73" s="259"/>
      <c r="D73" s="217"/>
      <c r="E73" s="133" t="str">
        <f>+Autodiagnóstico!G76</f>
        <v>Asegurar que los riesgos son monitoreados en relación con la política de administración de riesgo establecida para la entidad</v>
      </c>
      <c r="F73" s="132">
        <f>+Autodiagnóstico!H76</f>
        <v>90</v>
      </c>
      <c r="G73" s="129"/>
      <c r="H73" s="130"/>
      <c r="I73" s="130"/>
      <c r="J73" s="130"/>
      <c r="K73" s="130"/>
      <c r="L73" s="130"/>
      <c r="M73" s="147"/>
      <c r="N73" s="21"/>
    </row>
    <row r="74" spans="2:14" ht="54.95" customHeight="1" x14ac:dyDescent="0.25">
      <c r="B74" s="90"/>
      <c r="C74" s="259"/>
      <c r="D74" s="217"/>
      <c r="E74" s="133" t="str">
        <f>+Autodiagnóstico!G77</f>
        <v>Revisar periódicamente las actividades de control para determinar su relevancia y actualizarlas de ser necesario</v>
      </c>
      <c r="F74" s="132">
        <f>+Autodiagnóstico!H77</f>
        <v>90</v>
      </c>
      <c r="G74" s="129"/>
      <c r="H74" s="130"/>
      <c r="I74" s="130"/>
      <c r="J74" s="130"/>
      <c r="K74" s="130"/>
      <c r="L74" s="130"/>
      <c r="M74" s="147"/>
      <c r="N74" s="21"/>
    </row>
    <row r="75" spans="2:14" ht="54.95" customHeight="1" x14ac:dyDescent="0.25">
      <c r="B75" s="90"/>
      <c r="C75" s="259"/>
      <c r="D75" s="217"/>
      <c r="E75" s="133" t="str">
        <f>+Autodiagnóstico!G78</f>
        <v xml:space="preserve">Supervisar el cumplimiento de las políticas y procedimientos específicos establecidos por la primera línea </v>
      </c>
      <c r="F75" s="132">
        <f>+Autodiagnóstico!H78</f>
        <v>80</v>
      </c>
      <c r="G75" s="129"/>
      <c r="H75" s="130"/>
      <c r="I75" s="130"/>
      <c r="J75" s="130"/>
      <c r="K75" s="130"/>
      <c r="L75" s="130"/>
      <c r="M75" s="147"/>
      <c r="N75" s="21"/>
    </row>
    <row r="76" spans="2:14" ht="52.5" customHeight="1" x14ac:dyDescent="0.25">
      <c r="B76" s="90"/>
      <c r="C76" s="259"/>
      <c r="D76" s="217"/>
      <c r="E76" s="133" t="str">
        <f>+Autodiagnóstico!G79</f>
        <v>Realizar monitoreo de los riesgos y controles tecnológicos</v>
      </c>
      <c r="F76" s="132">
        <f>+Autodiagnóstico!H79</f>
        <v>60</v>
      </c>
      <c r="G76" s="129"/>
      <c r="H76" s="130"/>
      <c r="I76" s="130"/>
      <c r="J76" s="130"/>
      <c r="K76" s="176" t="s">
        <v>218</v>
      </c>
      <c r="L76" s="176" t="s">
        <v>219</v>
      </c>
      <c r="M76" s="147"/>
      <c r="N76" s="21"/>
    </row>
    <row r="77" spans="2:14" ht="84" customHeight="1" x14ac:dyDescent="0.25">
      <c r="B77" s="90"/>
      <c r="C77" s="259"/>
      <c r="D77" s="217"/>
      <c r="E77" s="133" t="str">
        <f>+Autodiagnóstico!G80</f>
        <v>Grupos como los departamentos de seguridad de la información también pueden desempeñar papeles importantes en la selección, desarrollo y mantenimiento de controles sobre la tecnología, según lo designado por la administración</v>
      </c>
      <c r="F77" s="132">
        <f>+Autodiagnóstico!H80</f>
        <v>85</v>
      </c>
      <c r="G77" s="129"/>
      <c r="H77" s="130"/>
      <c r="I77" s="130"/>
      <c r="J77" s="130"/>
      <c r="K77" s="130"/>
      <c r="L77" s="130"/>
      <c r="M77" s="147"/>
      <c r="N77" s="21"/>
    </row>
    <row r="78" spans="2:14" ht="73.5" customHeight="1" x14ac:dyDescent="0.2">
      <c r="B78" s="90"/>
      <c r="C78" s="259"/>
      <c r="D78" s="272"/>
      <c r="E78" s="148" t="str">
        <f>+Autodiagnóstico!G81</f>
        <v>Establecer procesos para monitorear y evaluar el desarrollo de exposiciones al riesgo relacionadas con tecnología nueva y emergente</v>
      </c>
      <c r="F78" s="149">
        <f>+Autodiagnóstico!H81</f>
        <v>60</v>
      </c>
      <c r="G78" s="150"/>
      <c r="H78" s="151"/>
      <c r="I78" s="151"/>
      <c r="J78" s="151"/>
      <c r="K78" s="177" t="s">
        <v>220</v>
      </c>
      <c r="L78" s="151" t="s">
        <v>219</v>
      </c>
      <c r="M78" s="152"/>
      <c r="N78" s="21"/>
    </row>
    <row r="79" spans="2:14" ht="54.95" customHeight="1" x14ac:dyDescent="0.25">
      <c r="B79" s="90"/>
      <c r="C79" s="259"/>
      <c r="D79" s="273" t="s">
        <v>89</v>
      </c>
      <c r="E79" s="134" t="str">
        <f>+Autodiagnóstico!G82</f>
        <v>Verificar que los controles están diseñados e implementados de manera efectiva y operen como se pretende para controlar los riesgos</v>
      </c>
      <c r="F79" s="135">
        <f>+Autodiagnóstico!H82</f>
        <v>85</v>
      </c>
      <c r="G79" s="140"/>
      <c r="H79" s="141"/>
      <c r="I79" s="141"/>
      <c r="J79" s="141"/>
      <c r="K79" s="141"/>
      <c r="L79" s="141"/>
      <c r="M79" s="141"/>
      <c r="N79" s="21"/>
    </row>
    <row r="80" spans="2:14" ht="54.95" customHeight="1" x14ac:dyDescent="0.25">
      <c r="B80" s="90"/>
      <c r="C80" s="259"/>
      <c r="D80" s="274"/>
      <c r="E80" s="133" t="str">
        <f>+Autodiagnóstico!G83</f>
        <v xml:space="preserve">Suministrar recomendaciones para mejorar la eficiencia y eficacia de los controles. </v>
      </c>
      <c r="F80" s="132">
        <f>+Autodiagnóstico!H83</f>
        <v>90</v>
      </c>
      <c r="G80" s="129"/>
      <c r="H80" s="130"/>
      <c r="I80" s="130"/>
      <c r="J80" s="130"/>
      <c r="K80" s="130"/>
      <c r="L80" s="130"/>
      <c r="M80" s="130"/>
      <c r="N80" s="21"/>
    </row>
    <row r="81" spans="2:14" ht="54.95" customHeight="1" x14ac:dyDescent="0.25">
      <c r="B81" s="90"/>
      <c r="C81" s="259"/>
      <c r="D81" s="274"/>
      <c r="E81" s="133" t="str">
        <f>+Autodiagnóstico!G84</f>
        <v>Proporcionar seguridad razonable con respecto al diseño e implementación de políticas, procedimientos y otros controles</v>
      </c>
      <c r="F81" s="132">
        <f>+Autodiagnóstico!H84</f>
        <v>90</v>
      </c>
      <c r="G81" s="129"/>
      <c r="H81" s="130"/>
      <c r="I81" s="130"/>
      <c r="J81" s="130"/>
      <c r="K81" s="130"/>
      <c r="L81" s="130"/>
      <c r="M81" s="130"/>
      <c r="N81" s="21"/>
    </row>
    <row r="82" spans="2:14" ht="54.95" customHeight="1" x14ac:dyDescent="0.25">
      <c r="B82" s="90"/>
      <c r="C82" s="259"/>
      <c r="D82" s="274"/>
      <c r="E82" s="133" t="str">
        <f>+Autodiagnóstico!G85</f>
        <v>Evaluar si los procesos de gobierno de TI de la entidad apoyan las estrategias y los objetivos de la entidad</v>
      </c>
      <c r="F82" s="132">
        <f>+Autodiagnóstico!H85</f>
        <v>90</v>
      </c>
      <c r="G82" s="129"/>
      <c r="H82" s="130"/>
      <c r="I82" s="130"/>
      <c r="J82" s="130"/>
      <c r="K82" s="130"/>
      <c r="L82" s="130"/>
      <c r="M82" s="130"/>
      <c r="N82" s="21"/>
    </row>
    <row r="83" spans="2:14" ht="54.95" customHeight="1" thickBot="1" x14ac:dyDescent="0.3">
      <c r="B83" s="90"/>
      <c r="C83" s="262"/>
      <c r="D83" s="276"/>
      <c r="E83" s="136" t="str">
        <f>+Autodiagnóstico!G86</f>
        <v>Proporcionar información sobre la eficiencia, efectividad e integridad de los controles tecnológicos y, según sea apropiado, puede recomendar mejoras a las actividades de control específicas</v>
      </c>
      <c r="F83" s="137">
        <f>+Autodiagnóstico!H86</f>
        <v>90</v>
      </c>
      <c r="G83" s="138"/>
      <c r="H83" s="139"/>
      <c r="I83" s="139"/>
      <c r="J83" s="139"/>
      <c r="K83" s="139"/>
      <c r="L83" s="139"/>
      <c r="M83" s="139"/>
      <c r="N83" s="21"/>
    </row>
    <row r="84" spans="2:14" ht="54.95" customHeight="1" x14ac:dyDescent="0.25">
      <c r="B84" s="90"/>
      <c r="C84" s="258" t="s">
        <v>160</v>
      </c>
      <c r="D84" s="278" t="s">
        <v>179</v>
      </c>
      <c r="E84" s="160" t="str">
        <f>+Autodiagnóstico!G87</f>
        <v xml:space="preserve">Obtener, generar y utilizar información relevante y de calidad para apoyar el funcionamiento del control interno. </v>
      </c>
      <c r="F84" s="161">
        <f>+Autodiagnóstico!H87</f>
        <v>90</v>
      </c>
      <c r="G84" s="162"/>
      <c r="H84" s="163"/>
      <c r="I84" s="163"/>
      <c r="J84" s="163"/>
      <c r="K84" s="163"/>
      <c r="L84" s="163"/>
      <c r="M84" s="164"/>
      <c r="N84" s="21"/>
    </row>
    <row r="85" spans="2:14" ht="54.95" customHeight="1" x14ac:dyDescent="0.25">
      <c r="B85" s="90"/>
      <c r="C85" s="259"/>
      <c r="D85" s="274"/>
      <c r="E85" s="133" t="str">
        <f>+Autodiagnóstico!G88</f>
        <v xml:space="preserve">Comunicar internamente la información requerida para apoyar el funcionamiento del Sistema de Control Interno. </v>
      </c>
      <c r="F85" s="132">
        <f>+Autodiagnóstico!H88</f>
        <v>90</v>
      </c>
      <c r="G85" s="129"/>
      <c r="H85" s="130"/>
      <c r="I85" s="130"/>
      <c r="J85" s="130"/>
      <c r="K85" s="130"/>
      <c r="L85" s="130"/>
      <c r="M85" s="147"/>
      <c r="N85" s="21"/>
    </row>
    <row r="86" spans="2:14" ht="54.95" customHeight="1" x14ac:dyDescent="0.25">
      <c r="B86" s="90"/>
      <c r="C86" s="259"/>
      <c r="D86" s="276"/>
      <c r="E86" s="136" t="str">
        <f>+Autodiagnóstico!G89</f>
        <v xml:space="preserve">Comunicarse con los grupos de valor, sobre los aspectos claves que afectan el funcionamiento del control interno. </v>
      </c>
      <c r="F86" s="137">
        <f>+Autodiagnóstico!H89</f>
        <v>90</v>
      </c>
      <c r="G86" s="138"/>
      <c r="H86" s="139"/>
      <c r="I86" s="139"/>
      <c r="J86" s="139"/>
      <c r="K86" s="139"/>
      <c r="L86" s="139"/>
      <c r="M86" s="153"/>
      <c r="N86" s="21"/>
    </row>
    <row r="87" spans="2:14" ht="54.95" customHeight="1" x14ac:dyDescent="0.25">
      <c r="B87" s="90"/>
      <c r="C87" s="259"/>
      <c r="D87" s="216" t="s">
        <v>209</v>
      </c>
      <c r="E87" s="142" t="str">
        <f>+Autodiagnóstico!G90</f>
        <v>Responder por la fiabilidad, integridad y seguridad de la información, incluyendo la información crítica de la entidad independientemente de cómo se almacene</v>
      </c>
      <c r="F87" s="143">
        <f>+Autodiagnóstico!H90</f>
        <v>80</v>
      </c>
      <c r="G87" s="144"/>
      <c r="H87" s="145"/>
      <c r="I87" s="145"/>
      <c r="J87" s="145"/>
      <c r="K87" s="145"/>
      <c r="L87" s="145"/>
      <c r="M87" s="146"/>
      <c r="N87" s="21"/>
    </row>
    <row r="88" spans="2:14" ht="89.25" customHeight="1" x14ac:dyDescent="0.25">
      <c r="B88" s="90"/>
      <c r="C88" s="259"/>
      <c r="D88" s="272"/>
      <c r="E88" s="148" t="str">
        <f>+Autodiagnóstico!G91</f>
        <v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v>
      </c>
      <c r="F88" s="149">
        <f>+Autodiagnóstico!H91</f>
        <v>80</v>
      </c>
      <c r="G88" s="150"/>
      <c r="H88" s="151"/>
      <c r="I88" s="151"/>
      <c r="J88" s="151"/>
      <c r="K88" s="151"/>
      <c r="L88" s="151"/>
      <c r="M88" s="152"/>
      <c r="N88" s="21"/>
    </row>
    <row r="89" spans="2:14" ht="54.95" customHeight="1" x14ac:dyDescent="0.25">
      <c r="B89" s="90"/>
      <c r="C89" s="259"/>
      <c r="D89" s="273" t="s">
        <v>211</v>
      </c>
      <c r="E89" s="134" t="str">
        <f>+Autodiagnóstico!G92</f>
        <v>Gestionar información que da cuenta de las actividades cotidianas, compartiéndola en toda la entidad</v>
      </c>
      <c r="F89" s="135">
        <f>+Autodiagnóstico!H92</f>
        <v>90</v>
      </c>
      <c r="G89" s="140"/>
      <c r="H89" s="141"/>
      <c r="I89" s="141"/>
      <c r="J89" s="141"/>
      <c r="K89" s="141"/>
      <c r="L89" s="141"/>
      <c r="M89" s="154"/>
      <c r="N89" s="21"/>
    </row>
    <row r="90" spans="2:14" ht="54.95" customHeight="1" x14ac:dyDescent="0.25">
      <c r="B90" s="90"/>
      <c r="C90" s="259"/>
      <c r="D90" s="274"/>
      <c r="E90" s="133" t="str">
        <f>+Autodiagnóstico!G93</f>
        <v>Desarrollar y mantener procesos de comunicación facilitando que todas las personas entiendan y lleven a cabo sus responsabilidades de control interno</v>
      </c>
      <c r="F90" s="132">
        <f>+Autodiagnóstico!H93</f>
        <v>90</v>
      </c>
      <c r="G90" s="129"/>
      <c r="H90" s="130"/>
      <c r="I90" s="130"/>
      <c r="J90" s="130"/>
      <c r="K90" s="130"/>
      <c r="L90" s="130"/>
      <c r="M90" s="147"/>
      <c r="N90" s="21"/>
    </row>
    <row r="91" spans="2:14" ht="54.95" customHeight="1" x14ac:dyDescent="0.25">
      <c r="B91" s="90"/>
      <c r="C91" s="259"/>
      <c r="D91" s="274"/>
      <c r="E91" s="133" t="str">
        <f>+Autodiagnóstico!G94</f>
        <v>Facilitar canales de comunicación, tales como líneas de denuncia que permiten la comunicación anónima o confidencial, como complemento a los canales normales</v>
      </c>
      <c r="F91" s="132">
        <f>+Autodiagnóstico!H94</f>
        <v>90</v>
      </c>
      <c r="G91" s="129"/>
      <c r="H91" s="130"/>
      <c r="I91" s="130"/>
      <c r="J91" s="130"/>
      <c r="K91" s="130"/>
      <c r="L91" s="130"/>
      <c r="M91" s="147"/>
      <c r="N91" s="21"/>
    </row>
    <row r="92" spans="2:14" ht="54.95" customHeight="1" x14ac:dyDescent="0.25">
      <c r="B92" s="90"/>
      <c r="C92" s="259"/>
      <c r="D92" s="274"/>
      <c r="E92" s="133" t="str">
        <f>+Autodiagnóstico!G95</f>
        <v>Asegurar que entre los procesos fluya información relevante y oportuna, así como hacia los ciudadanos, organismos de control y otros externos</v>
      </c>
      <c r="F92" s="132">
        <f>+Autodiagnóstico!H95</f>
        <v>90</v>
      </c>
      <c r="G92" s="129"/>
      <c r="H92" s="130"/>
      <c r="I92" s="130"/>
      <c r="J92" s="130"/>
      <c r="K92" s="130"/>
      <c r="L92" s="130"/>
      <c r="M92" s="147"/>
      <c r="N92" s="21"/>
    </row>
    <row r="93" spans="2:14" ht="54.95" customHeight="1" x14ac:dyDescent="0.25">
      <c r="B93" s="90"/>
      <c r="C93" s="259"/>
      <c r="D93" s="274"/>
      <c r="E93" s="133" t="str">
        <f>+Autodiagnóstico!G96</f>
        <v>Informar sobre la evaluación a la gestión institucional y a resultados</v>
      </c>
      <c r="F93" s="132">
        <f>+Autodiagnóstico!H96</f>
        <v>90</v>
      </c>
      <c r="G93" s="129"/>
      <c r="H93" s="130"/>
      <c r="I93" s="130"/>
      <c r="J93" s="130"/>
      <c r="K93" s="130"/>
      <c r="L93" s="130"/>
      <c r="M93" s="147"/>
      <c r="N93" s="21"/>
    </row>
    <row r="94" spans="2:14" ht="54.95" customHeight="1" x14ac:dyDescent="0.25">
      <c r="B94" s="90"/>
      <c r="C94" s="259"/>
      <c r="D94" s="276"/>
      <c r="E94" s="136" t="str">
        <f>+Autodiagnóstico!G97</f>
        <v>Implementar métodos de comunicación efectiva</v>
      </c>
      <c r="F94" s="137">
        <f>+Autodiagnóstico!H97</f>
        <v>90</v>
      </c>
      <c r="G94" s="138"/>
      <c r="H94" s="139"/>
      <c r="I94" s="139"/>
      <c r="J94" s="139"/>
      <c r="K94" s="139"/>
      <c r="L94" s="139"/>
      <c r="M94" s="153"/>
      <c r="N94" s="21"/>
    </row>
    <row r="95" spans="2:14" ht="54.95" customHeight="1" x14ac:dyDescent="0.25">
      <c r="B95" s="90"/>
      <c r="C95" s="259"/>
      <c r="D95" s="216" t="s">
        <v>210</v>
      </c>
      <c r="E95" s="142" t="str">
        <f>+Autodiagnóstico!G98</f>
        <v>Recopilar información y comunicarla de manera resumida a la primera y la tercera línea de defensa con respecto a controles específicos</v>
      </c>
      <c r="F95" s="143">
        <f>+Autodiagnóstico!H98</f>
        <v>90</v>
      </c>
      <c r="G95" s="144"/>
      <c r="H95" s="145"/>
      <c r="I95" s="145"/>
      <c r="J95" s="145"/>
      <c r="K95" s="145"/>
      <c r="L95" s="145"/>
      <c r="M95" s="146"/>
      <c r="N95" s="21"/>
    </row>
    <row r="96" spans="2:14" ht="54.95" customHeight="1" x14ac:dyDescent="0.25">
      <c r="B96" s="90"/>
      <c r="C96" s="259"/>
      <c r="D96" s="217"/>
      <c r="E96" s="133" t="str">
        <f>+Autodiagnóstico!G99</f>
        <v>Considerar costos y beneficios, asegurando que la naturaleza, cantidad y precisión de la información comunicada sean proporcionales y apoyen el logro de los objetivos</v>
      </c>
      <c r="F96" s="132">
        <f>+Autodiagnóstico!H99</f>
        <v>90</v>
      </c>
      <c r="G96" s="129"/>
      <c r="H96" s="130"/>
      <c r="I96" s="130"/>
      <c r="J96" s="130"/>
      <c r="K96" s="130"/>
      <c r="L96" s="130"/>
      <c r="M96" s="147"/>
      <c r="N96" s="21"/>
    </row>
    <row r="97" spans="2:14" ht="54.95" customHeight="1" x14ac:dyDescent="0.25">
      <c r="B97" s="90"/>
      <c r="C97" s="259"/>
      <c r="D97" s="217"/>
      <c r="E97" s="133" t="str">
        <f>+Autodiagnóstico!G100</f>
        <v>Apoyar el monitoreo de canales de comunicación, incluyendo líneas telefónicas de denuncias</v>
      </c>
      <c r="F97" s="132">
        <f>+Autodiagnóstico!H100</f>
        <v>90</v>
      </c>
      <c r="G97" s="129"/>
      <c r="H97" s="130"/>
      <c r="I97" s="130"/>
      <c r="J97" s="130"/>
      <c r="K97" s="130"/>
      <c r="L97" s="130"/>
      <c r="M97" s="147"/>
      <c r="N97" s="21"/>
    </row>
    <row r="98" spans="2:14" ht="54.95" customHeight="1" x14ac:dyDescent="0.25">
      <c r="B98" s="90"/>
      <c r="C98" s="259"/>
      <c r="D98" s="217"/>
      <c r="E98" s="133" t="str">
        <f>+Autodiagnóstico!G101</f>
        <v>Proporcionar a la gerencia información sobre los resultados de sus actividades</v>
      </c>
      <c r="F98" s="132">
        <f>+Autodiagnóstico!H101</f>
        <v>90</v>
      </c>
      <c r="G98" s="129"/>
      <c r="H98" s="130"/>
      <c r="I98" s="130"/>
      <c r="J98" s="130"/>
      <c r="K98" s="130"/>
      <c r="L98" s="130"/>
      <c r="M98" s="147"/>
      <c r="N98" s="21"/>
    </row>
    <row r="99" spans="2:14" ht="54.95" customHeight="1" x14ac:dyDescent="0.25">
      <c r="B99" s="90"/>
      <c r="C99" s="259"/>
      <c r="D99" s="272"/>
      <c r="E99" s="148" t="str">
        <f>+Autodiagnóstico!G102</f>
        <v>Comunicar a la alta dirección asuntos que afectan el funcionamiento del control interno</v>
      </c>
      <c r="F99" s="149">
        <f>+Autodiagnóstico!H102</f>
        <v>90</v>
      </c>
      <c r="G99" s="150"/>
      <c r="H99" s="151"/>
      <c r="I99" s="151"/>
      <c r="J99" s="151"/>
      <c r="K99" s="151"/>
      <c r="L99" s="151"/>
      <c r="M99" s="152"/>
      <c r="N99" s="21"/>
    </row>
    <row r="100" spans="2:14" ht="54.95" customHeight="1" x14ac:dyDescent="0.25">
      <c r="B100" s="90"/>
      <c r="C100" s="259"/>
      <c r="D100" s="273" t="s">
        <v>89</v>
      </c>
      <c r="E100" s="134" t="str">
        <f>+Autodiagnóstico!G103</f>
        <v>Evaluar periódicamente las prácticas de confiabilidad e integridad de la información de la entidad y recomienda, según sea apropiado, mejoras o implementación de nuevos controles y salvaguardas</v>
      </c>
      <c r="F100" s="135">
        <f>+Autodiagnóstico!H103</f>
        <v>90</v>
      </c>
      <c r="G100" s="140"/>
      <c r="H100" s="141"/>
      <c r="I100" s="141"/>
      <c r="J100" s="141"/>
      <c r="K100" s="141"/>
      <c r="L100" s="141"/>
      <c r="M100" s="154"/>
      <c r="N100" s="21"/>
    </row>
    <row r="101" spans="2:14" ht="54.95" customHeight="1" x14ac:dyDescent="0.25">
      <c r="B101" s="90"/>
      <c r="C101" s="259"/>
      <c r="D101" s="274"/>
      <c r="E101" s="133" t="str">
        <f>+Autodiagnóstico!G104</f>
        <v>Informar sobre la confiabilidad y la integridad de la información y las exposiciones a riesgos asociados y las violaciones a estas</v>
      </c>
      <c r="F101" s="132">
        <f>+Autodiagnóstico!H104</f>
        <v>90</v>
      </c>
      <c r="G101" s="129"/>
      <c r="H101" s="130"/>
      <c r="I101" s="130"/>
      <c r="J101" s="130"/>
      <c r="K101" s="130"/>
      <c r="L101" s="130"/>
      <c r="M101" s="147"/>
      <c r="N101" s="21"/>
    </row>
    <row r="102" spans="2:14" ht="54.95" customHeight="1" x14ac:dyDescent="0.25">
      <c r="B102" s="90"/>
      <c r="C102" s="259"/>
      <c r="D102" s="274"/>
      <c r="E102" s="133" t="str">
        <f>+Autodiagnóstico!G105</f>
        <v>Proporcionar información respecto a la integridad, exactitud y calidad de la comunicación en consonancia con las necesidades de la alta dirección</v>
      </c>
      <c r="F102" s="132">
        <f>+Autodiagnóstico!H105</f>
        <v>90</v>
      </c>
      <c r="G102" s="129"/>
      <c r="H102" s="130"/>
      <c r="I102" s="130"/>
      <c r="J102" s="130"/>
      <c r="K102" s="130"/>
      <c r="L102" s="130"/>
      <c r="M102" s="147"/>
      <c r="N102" s="21"/>
    </row>
    <row r="103" spans="2:14" ht="54.95" customHeight="1" thickBot="1" x14ac:dyDescent="0.3">
      <c r="B103" s="90"/>
      <c r="C103" s="260"/>
      <c r="D103" s="275"/>
      <c r="E103" s="155" t="str">
        <f>+Autodiagnóstico!G106</f>
        <v>Comunicar a la primera y la segunda línea, aquellos aspectos que se requieren fortalecer relacionados con la información y comunicación</v>
      </c>
      <c r="F103" s="156">
        <f>+Autodiagnóstico!H106</f>
        <v>90</v>
      </c>
      <c r="G103" s="157"/>
      <c r="H103" s="158"/>
      <c r="I103" s="158"/>
      <c r="J103" s="158"/>
      <c r="K103" s="158"/>
      <c r="L103" s="158"/>
      <c r="M103" s="159"/>
      <c r="N103" s="21"/>
    </row>
    <row r="104" spans="2:14" ht="54.95" customHeight="1" thickBot="1" x14ac:dyDescent="0.3">
      <c r="B104" s="90"/>
      <c r="C104" s="267" t="s">
        <v>182</v>
      </c>
      <c r="D104" s="278" t="s">
        <v>183</v>
      </c>
      <c r="E104" s="160" t="str">
        <f>+Autodiagnóstico!G107</f>
        <v>Realizar autoevaluaciones continuas y evaluaciones independientes para determinar el avance en el logro de las metas, resultados y objetivos propuestos, así como la existencia y operación de los componentes del Sistema de Control Interno</v>
      </c>
      <c r="F104" s="161">
        <f>+Autodiagnóstico!H107</f>
        <v>90</v>
      </c>
      <c r="G104" s="162"/>
      <c r="H104" s="163"/>
      <c r="I104" s="163"/>
      <c r="J104" s="163"/>
      <c r="K104" s="163"/>
      <c r="L104" s="163"/>
      <c r="M104" s="164"/>
      <c r="N104" s="21"/>
    </row>
    <row r="105" spans="2:14" ht="54.95" customHeight="1" thickBot="1" x14ac:dyDescent="0.3">
      <c r="B105" s="20"/>
      <c r="C105" s="268"/>
      <c r="D105" s="274"/>
      <c r="E105" s="133" t="str">
        <f>+Autodiagnóstico!G108</f>
        <v xml:space="preserve">Evaluar y comunicar las deficiencias de control interno de forma oportuna a las partes responsables de aplicar medidas correctivas </v>
      </c>
      <c r="F105" s="132">
        <f>+Autodiagnóstico!H108</f>
        <v>90</v>
      </c>
      <c r="G105" s="131"/>
      <c r="H105" s="131"/>
      <c r="I105" s="131"/>
      <c r="J105" s="131"/>
      <c r="K105" s="131"/>
      <c r="L105" s="131"/>
      <c r="M105" s="165"/>
      <c r="N105" s="21"/>
    </row>
    <row r="106" spans="2:14" ht="54.95" customHeight="1" thickBot="1" x14ac:dyDescent="0.3">
      <c r="B106" s="20"/>
      <c r="C106" s="268"/>
      <c r="D106" s="274"/>
      <c r="E106" s="133" t="str">
        <f>+Autodiagnóstico!G109</f>
        <v xml:space="preserve">Realizar evaluaciones continuas a los diferentes procesos o áreas de la entidad, en tiempo real, por parte de los líderes de proceso, teniendo en cuenta los indicadores de gestión, el manejo de los riesgos, los planes de mejoramiento, entre otros. </v>
      </c>
      <c r="F106" s="132">
        <f>+Autodiagnóstico!H109</f>
        <v>90</v>
      </c>
      <c r="G106" s="131"/>
      <c r="H106" s="131"/>
      <c r="I106" s="131"/>
      <c r="J106" s="131"/>
      <c r="K106" s="131"/>
      <c r="L106" s="131"/>
      <c r="M106" s="165"/>
      <c r="N106" s="21"/>
    </row>
    <row r="107" spans="2:14" ht="54.95" customHeight="1" thickBot="1" x14ac:dyDescent="0.3">
      <c r="B107" s="20"/>
      <c r="C107" s="268"/>
      <c r="D107" s="274"/>
      <c r="E107" s="133" t="str">
        <f>+Autodiagnóstico!G110</f>
        <v>Elaborar un plan de auditoría anual con enfoque de riesgos</v>
      </c>
      <c r="F107" s="132">
        <f>+Autodiagnóstico!H110</f>
        <v>90</v>
      </c>
      <c r="G107" s="131"/>
      <c r="H107" s="131"/>
      <c r="I107" s="131"/>
      <c r="J107" s="131"/>
      <c r="K107" s="131"/>
      <c r="L107" s="131"/>
      <c r="M107" s="165"/>
      <c r="N107" s="21"/>
    </row>
    <row r="108" spans="2:14" ht="54.95" customHeight="1" thickBot="1" x14ac:dyDescent="0.3">
      <c r="B108" s="20"/>
      <c r="C108" s="268"/>
      <c r="D108" s="274"/>
      <c r="E108" s="133" t="str">
        <f>+Autodiagnóstico!G111</f>
        <v>Llevar a cabo evaluaciones independientes de forma periódica, por parte del área de control interno o quien haga sus veces a través de la auditoría interna de gestión</v>
      </c>
      <c r="F108" s="132">
        <f>+Autodiagnóstico!H111</f>
        <v>90</v>
      </c>
      <c r="G108" s="131"/>
      <c r="H108" s="131"/>
      <c r="I108" s="131"/>
      <c r="J108" s="131"/>
      <c r="K108" s="131"/>
      <c r="L108" s="131"/>
      <c r="M108" s="165"/>
      <c r="N108" s="21"/>
    </row>
    <row r="109" spans="2:14" ht="54.95" customHeight="1" thickBot="1" x14ac:dyDescent="0.3">
      <c r="B109" s="20"/>
      <c r="C109" s="268"/>
      <c r="D109" s="274"/>
      <c r="E109" s="133" t="str">
        <f>+Autodiagnóstico!G112</f>
        <v>Determinar, a través de auditorías internas, si se han definido, puesto en marcha y aplicado los controles establecidos por la entidad de manera efectiva</v>
      </c>
      <c r="F109" s="132">
        <f>+Autodiagnóstico!H112</f>
        <v>90</v>
      </c>
      <c r="G109" s="131"/>
      <c r="H109" s="131"/>
      <c r="I109" s="131"/>
      <c r="J109" s="131"/>
      <c r="K109" s="131"/>
      <c r="L109" s="131"/>
      <c r="M109" s="165"/>
      <c r="N109" s="21"/>
    </row>
    <row r="110" spans="2:14" ht="54.95" customHeight="1" thickBot="1" x14ac:dyDescent="0.3">
      <c r="B110" s="20"/>
      <c r="C110" s="268"/>
      <c r="D110" s="274"/>
      <c r="E110" s="133" t="str">
        <f>+Autodiagnóstico!G113</f>
        <v>Determinar, a través de auditorías internas, las debilidades y fortalezas del control y de la gestión, así como el desvío de los avances de las metas y objetivos trazados</v>
      </c>
      <c r="F110" s="132">
        <f>+Autodiagnóstico!H113</f>
        <v>90</v>
      </c>
      <c r="G110" s="131"/>
      <c r="H110" s="131"/>
      <c r="I110" s="131"/>
      <c r="J110" s="131"/>
      <c r="K110" s="131"/>
      <c r="L110" s="131"/>
      <c r="M110" s="165"/>
      <c r="N110" s="21"/>
    </row>
    <row r="111" spans="2:14" ht="54.95" customHeight="1" thickBot="1" x14ac:dyDescent="0.3">
      <c r="B111" s="20"/>
      <c r="C111" s="268"/>
      <c r="D111" s="274"/>
      <c r="E111" s="133" t="str">
        <f>+Autodiagnóstico!G114</f>
        <v xml:space="preserve">Realimentar, a través de auditorías internas, sobre la efectividad de los controles </v>
      </c>
      <c r="F111" s="132">
        <f>+Autodiagnóstico!H114</f>
        <v>90</v>
      </c>
      <c r="G111" s="131"/>
      <c r="H111" s="131"/>
      <c r="I111" s="131"/>
      <c r="J111" s="131"/>
      <c r="K111" s="131"/>
      <c r="L111" s="131"/>
      <c r="M111" s="165"/>
      <c r="N111" s="21"/>
    </row>
    <row r="112" spans="2:14" ht="54.95" customHeight="1" thickBot="1" x14ac:dyDescent="0.3">
      <c r="B112" s="20"/>
      <c r="C112" s="268"/>
      <c r="D112" s="276"/>
      <c r="E112" s="136" t="str">
        <f>+Autodiagnóstico!G115</f>
        <v xml:space="preserve">Dar una opinión, a partir de las auditorías internas, sobre la adecuación y eficacia de los procesos de gestión de riesgos y control </v>
      </c>
      <c r="F112" s="137">
        <f>+Autodiagnóstico!H115</f>
        <v>90</v>
      </c>
      <c r="G112" s="168"/>
      <c r="H112" s="168"/>
      <c r="I112" s="168"/>
      <c r="J112" s="168"/>
      <c r="K112" s="168"/>
      <c r="L112" s="168"/>
      <c r="M112" s="169"/>
      <c r="N112" s="21"/>
    </row>
    <row r="113" spans="2:14" ht="54.95" customHeight="1" thickBot="1" x14ac:dyDescent="0.3">
      <c r="B113" s="20"/>
      <c r="C113" s="268"/>
      <c r="D113" s="216" t="s">
        <v>209</v>
      </c>
      <c r="E113" s="142" t="str">
        <f>+Autodiagnóstico!G116</f>
        <v>Analizar las evaluaciones de la gestión del riesgo, elaboradas por la segunda línea de defensa</v>
      </c>
      <c r="F113" s="143">
        <f>+Autodiagnóstico!H116</f>
        <v>90</v>
      </c>
      <c r="G113" s="172" t="s">
        <v>29</v>
      </c>
      <c r="H113" s="173"/>
      <c r="I113" s="173"/>
      <c r="J113" s="173"/>
      <c r="K113" s="172"/>
      <c r="L113" s="173"/>
      <c r="M113" s="174"/>
      <c r="N113" s="21"/>
    </row>
    <row r="114" spans="2:14" ht="54.95" customHeight="1" thickBot="1" x14ac:dyDescent="0.3">
      <c r="B114" s="20"/>
      <c r="C114" s="268"/>
      <c r="D114" s="217"/>
      <c r="E114" s="133" t="str">
        <f>+Autodiagnóstico!G117</f>
        <v>Asegurar que los servidores responsables (tanto de la segunda como de la tercera línea defensa cuenten con los conocimientos necesarios y que se generen recursos para la mejora de sus competencias</v>
      </c>
      <c r="F114" s="132">
        <f>+Autodiagnóstico!H117</f>
        <v>90</v>
      </c>
      <c r="G114" s="131"/>
      <c r="H114" s="131"/>
      <c r="I114" s="131"/>
      <c r="J114" s="131"/>
      <c r="K114" s="131"/>
      <c r="L114" s="131"/>
      <c r="M114" s="165"/>
      <c r="N114" s="21"/>
    </row>
    <row r="115" spans="2:14" ht="54.95" customHeight="1" thickBot="1" x14ac:dyDescent="0.3">
      <c r="B115" s="20"/>
      <c r="C115" s="268"/>
      <c r="D115" s="272"/>
      <c r="E115" s="148" t="str">
        <f>+Autodiagnóstico!G118</f>
        <v>Aprobar el Plan Anual de Auditoría propuesto por el jefe de control interno o quien haga sus veces, tarea asignada específicamente al Comité Institucional de Coordinación de Control Interno</v>
      </c>
      <c r="F115" s="149">
        <f>+Autodiagnóstico!H118</f>
        <v>90</v>
      </c>
      <c r="G115" s="166"/>
      <c r="H115" s="166"/>
      <c r="I115" s="166"/>
      <c r="J115" s="166"/>
      <c r="K115" s="166"/>
      <c r="L115" s="166"/>
      <c r="M115" s="167"/>
      <c r="N115" s="21"/>
    </row>
    <row r="116" spans="2:14" ht="54.95" customHeight="1" thickBot="1" x14ac:dyDescent="0.3">
      <c r="B116" s="20"/>
      <c r="C116" s="268"/>
      <c r="D116" s="273" t="s">
        <v>211</v>
      </c>
      <c r="E116" s="134" t="str">
        <f>+Autodiagnóstico!G119</f>
        <v>Efectuar seguimiento a los riesgos y controles de su proceso</v>
      </c>
      <c r="F116" s="135">
        <f>+Autodiagnóstico!H119</f>
        <v>90</v>
      </c>
      <c r="G116" s="170"/>
      <c r="H116" s="170"/>
      <c r="I116" s="170"/>
      <c r="J116" s="170"/>
      <c r="K116" s="170"/>
      <c r="L116" s="170"/>
      <c r="M116" s="171"/>
      <c r="N116" s="21"/>
    </row>
    <row r="117" spans="2:14" ht="54.95" customHeight="1" thickBot="1" x14ac:dyDescent="0.3">
      <c r="B117" s="20"/>
      <c r="C117" s="268"/>
      <c r="D117" s="274"/>
      <c r="E117" s="133" t="str">
        <f>+Autodiagnóstico!G120</f>
        <v>Informar periódicamente a la alta dirección sobre el desempeño de las actividades de gestión de riesgos de la entidad</v>
      </c>
      <c r="F117" s="132">
        <f>+Autodiagnóstico!H120</f>
        <v>90</v>
      </c>
      <c r="G117" s="131"/>
      <c r="H117" s="131"/>
      <c r="I117" s="131"/>
      <c r="J117" s="131"/>
      <c r="K117" s="131"/>
      <c r="L117" s="131"/>
      <c r="M117" s="165"/>
      <c r="N117" s="21"/>
    </row>
    <row r="118" spans="2:14" ht="54.95" customHeight="1" thickBot="1" x14ac:dyDescent="0.3">
      <c r="B118" s="20"/>
      <c r="C118" s="268"/>
      <c r="D118" s="276"/>
      <c r="E118" s="136" t="str">
        <f>+Autodiagnóstico!G121</f>
        <v>Comunicar deficiencias a la alta dirección o a las partes responsables para tomar las medidas correctivas, según corresponda</v>
      </c>
      <c r="F118" s="137">
        <f>+Autodiagnóstico!H121</f>
        <v>90</v>
      </c>
      <c r="G118" s="168"/>
      <c r="H118" s="168"/>
      <c r="I118" s="168"/>
      <c r="J118" s="168"/>
      <c r="K118" s="168"/>
      <c r="L118" s="168"/>
      <c r="M118" s="169"/>
      <c r="N118" s="21"/>
    </row>
    <row r="119" spans="2:14" ht="54.95" customHeight="1" thickBot="1" x14ac:dyDescent="0.3">
      <c r="B119" s="20"/>
      <c r="C119" s="268"/>
      <c r="D119" s="216" t="s">
        <v>210</v>
      </c>
      <c r="E119" s="142" t="str">
        <f>+Autodiagnóstico!G122</f>
        <v>Llevar a cabo evaluaciones para monitorear el estado de varios componentes del Sistema de Control Interno</v>
      </c>
      <c r="F119" s="143">
        <f>+Autodiagnóstico!H122</f>
        <v>90</v>
      </c>
      <c r="G119" s="173"/>
      <c r="H119" s="173"/>
      <c r="I119" s="173"/>
      <c r="J119" s="173"/>
      <c r="K119" s="173"/>
      <c r="L119" s="173"/>
      <c r="M119" s="174"/>
      <c r="N119" s="21"/>
    </row>
    <row r="120" spans="2:14" ht="54.95" customHeight="1" thickBot="1" x14ac:dyDescent="0.3">
      <c r="B120" s="20"/>
      <c r="C120" s="268"/>
      <c r="D120" s="217"/>
      <c r="E120" s="133" t="str">
        <f>+Autodiagnóstico!G123</f>
        <v>Monitorear e informar sobre deficiencias de los controles</v>
      </c>
      <c r="F120" s="132">
        <f>+Autodiagnóstico!H123</f>
        <v>90</v>
      </c>
      <c r="G120" s="131"/>
      <c r="H120" s="131"/>
      <c r="I120" s="131"/>
      <c r="J120" s="131"/>
      <c r="K120" s="131"/>
      <c r="L120" s="131"/>
      <c r="M120" s="165"/>
      <c r="N120" s="21"/>
    </row>
    <row r="121" spans="2:14" ht="54.95" customHeight="1" thickBot="1" x14ac:dyDescent="0.3">
      <c r="B121" s="20"/>
      <c r="C121" s="268"/>
      <c r="D121" s="217"/>
      <c r="E121" s="133" t="str">
        <f>+Autodiagnóstico!G124</f>
        <v>Suministrar información a la alta dirección sobre el monitoreo llevado a cabo a los indicadores de gestión, determinando si el logro de los objetivos está dentro de las tolerancias de riesgo establecidas</v>
      </c>
      <c r="F121" s="132">
        <f>+Autodiagnóstico!H124</f>
        <v>90</v>
      </c>
      <c r="G121" s="131"/>
      <c r="H121" s="131"/>
      <c r="I121" s="131"/>
      <c r="J121" s="131"/>
      <c r="K121" s="131"/>
      <c r="L121" s="131"/>
      <c r="M121" s="165"/>
      <c r="N121" s="21"/>
    </row>
    <row r="122" spans="2:14" ht="54.95" customHeight="1" thickBot="1" x14ac:dyDescent="0.3">
      <c r="B122" s="20"/>
      <c r="C122" s="268"/>
      <c r="D122" s="272"/>
      <c r="E122" s="148" t="str">
        <f>+Autodiagnóstico!G125</f>
        <v>Consolidar y generar información vital para la toma de decisiones</v>
      </c>
      <c r="F122" s="149">
        <f>+Autodiagnóstico!H125</f>
        <v>90</v>
      </c>
      <c r="G122" s="166"/>
      <c r="H122" s="166"/>
      <c r="I122" s="166"/>
      <c r="J122" s="166"/>
      <c r="K122" s="166"/>
      <c r="L122" s="166"/>
      <c r="M122" s="167"/>
      <c r="N122" s="21"/>
    </row>
    <row r="123" spans="2:14" ht="54.95" customHeight="1" thickBot="1" x14ac:dyDescent="0.3">
      <c r="B123" s="20"/>
      <c r="C123" s="268"/>
      <c r="D123" s="273" t="s">
        <v>89</v>
      </c>
      <c r="E123" s="134" t="str">
        <f>+Autodiagnóstico!G126</f>
        <v>Establecer el plan anual de auditoría basado en riesgos, priorizando aquellos procesos de mayor exposición</v>
      </c>
      <c r="F123" s="135">
        <f>+Autodiagnóstico!H126</f>
        <v>90</v>
      </c>
      <c r="G123" s="170"/>
      <c r="H123" s="170"/>
      <c r="I123" s="170"/>
      <c r="J123" s="170"/>
      <c r="K123" s="170"/>
      <c r="L123" s="170"/>
      <c r="M123" s="171"/>
      <c r="N123" s="21"/>
    </row>
    <row r="124" spans="2:14" ht="54.95" customHeight="1" thickBot="1" x14ac:dyDescent="0.3">
      <c r="B124" s="20"/>
      <c r="C124" s="268"/>
      <c r="D124" s="274"/>
      <c r="E124" s="133" t="str">
        <f>+Autodiagnóstico!G127</f>
        <v>Generar información sobre evaluaciones llevadas a cabo por la primera y segunda línea de defensa</v>
      </c>
      <c r="F124" s="132">
        <f>+Autodiagnóstico!H127</f>
        <v>90</v>
      </c>
      <c r="G124" s="131"/>
      <c r="H124" s="131"/>
      <c r="I124" s="131"/>
      <c r="J124" s="131"/>
      <c r="K124" s="131"/>
      <c r="L124" s="131"/>
      <c r="M124" s="165"/>
      <c r="N124" s="21"/>
    </row>
    <row r="125" spans="2:14" ht="54.95" customHeight="1" thickBot="1" x14ac:dyDescent="0.3">
      <c r="B125" s="20"/>
      <c r="C125" s="268"/>
      <c r="D125" s="274"/>
      <c r="E125" s="133" t="str">
        <f>+Autodiagnóstico!G128</f>
        <v>Evaluar si los controles están presentes (en políticas y procedimientos) y funcionan, apoyando el control de los riesgos y el logro de los objetivos establecidos en la planeación institucional</v>
      </c>
      <c r="F125" s="132">
        <f>+Autodiagnóstico!H128</f>
        <v>90</v>
      </c>
      <c r="G125" s="131"/>
      <c r="H125" s="131"/>
      <c r="I125" s="131"/>
      <c r="J125" s="131"/>
      <c r="K125" s="131"/>
      <c r="L125" s="131"/>
      <c r="M125" s="165"/>
      <c r="N125" s="21"/>
    </row>
    <row r="126" spans="2:14" ht="54.95" customHeight="1" x14ac:dyDescent="0.25">
      <c r="B126" s="20"/>
      <c r="C126" s="269"/>
      <c r="D126" s="297"/>
      <c r="E126" s="148" t="str">
        <f>+Autodiagnóstico!G129</f>
        <v>Establecer y mantener un sistema de monitoreado de hallazgos y recomendaciones</v>
      </c>
      <c r="F126" s="149">
        <f>+Autodiagnóstico!H129</f>
        <v>90</v>
      </c>
      <c r="G126" s="166"/>
      <c r="H126" s="166"/>
      <c r="I126" s="166"/>
      <c r="J126" s="166"/>
      <c r="K126" s="166"/>
      <c r="L126" s="166"/>
      <c r="M126" s="167"/>
      <c r="N126" s="21"/>
    </row>
    <row r="127" spans="2:14" ht="8.25" customHeight="1" thickBot="1" x14ac:dyDescent="0.3">
      <c r="B127" s="23"/>
      <c r="C127" s="24"/>
      <c r="D127" s="24"/>
      <c r="E127" s="24"/>
      <c r="F127" s="25"/>
      <c r="G127" s="24"/>
      <c r="H127" s="24"/>
      <c r="I127" s="24"/>
      <c r="J127" s="24"/>
      <c r="K127" s="24"/>
      <c r="L127" s="24"/>
      <c r="M127" s="24"/>
      <c r="N127" s="26"/>
    </row>
    <row r="128" spans="2:14" x14ac:dyDescent="0.25"/>
    <row r="129" spans="6:6" x14ac:dyDescent="0.25"/>
    <row r="130" spans="6:6" x14ac:dyDescent="0.25"/>
    <row r="131" spans="6:6" x14ac:dyDescent="0.25"/>
    <row r="132" spans="6:6" x14ac:dyDescent="0.25"/>
    <row r="133" spans="6:6" x14ac:dyDescent="0.25"/>
    <row r="134" spans="6:6" x14ac:dyDescent="0.25"/>
    <row r="135" spans="6:6" x14ac:dyDescent="0.25"/>
    <row r="136" spans="6:6" ht="18" x14ac:dyDescent="0.25">
      <c r="F136" s="88" t="s">
        <v>29</v>
      </c>
    </row>
    <row r="137" spans="6:6" x14ac:dyDescent="0.25"/>
    <row r="138" spans="6:6" x14ac:dyDescent="0.25"/>
    <row r="139" spans="6:6" x14ac:dyDescent="0.25"/>
    <row r="140" spans="6:6" x14ac:dyDescent="0.25"/>
  </sheetData>
  <protectedRanges>
    <protectedRange sqref="K8:M104" name="Planeacion"/>
  </protectedRanges>
  <mergeCells count="43">
    <mergeCell ref="D116:D118"/>
    <mergeCell ref="D119:D122"/>
    <mergeCell ref="D123:D126"/>
    <mergeCell ref="D89:D94"/>
    <mergeCell ref="D95:D99"/>
    <mergeCell ref="D100:D103"/>
    <mergeCell ref="D104:D112"/>
    <mergeCell ref="D113:D115"/>
    <mergeCell ref="B8:B25"/>
    <mergeCell ref="C4:M4"/>
    <mergeCell ref="C6:C7"/>
    <mergeCell ref="D6:D7"/>
    <mergeCell ref="E6:E7"/>
    <mergeCell ref="M6:M7"/>
    <mergeCell ref="K6:K7"/>
    <mergeCell ref="L6:L7"/>
    <mergeCell ref="J6:J7"/>
    <mergeCell ref="I6:I7"/>
    <mergeCell ref="H6:H7"/>
    <mergeCell ref="G6:G7"/>
    <mergeCell ref="F6:F7"/>
    <mergeCell ref="C8:C32"/>
    <mergeCell ref="C104:C126"/>
    <mergeCell ref="D8:D12"/>
    <mergeCell ref="D13:D16"/>
    <mergeCell ref="D17:D21"/>
    <mergeCell ref="D22:D27"/>
    <mergeCell ref="D28:D32"/>
    <mergeCell ref="D43:D46"/>
    <mergeCell ref="D47:D55"/>
    <mergeCell ref="D56:D60"/>
    <mergeCell ref="D61:D63"/>
    <mergeCell ref="D64:D65"/>
    <mergeCell ref="D66:D70"/>
    <mergeCell ref="D71:D78"/>
    <mergeCell ref="D79:D83"/>
    <mergeCell ref="D84:D86"/>
    <mergeCell ref="D87:D88"/>
    <mergeCell ref="C33:C60"/>
    <mergeCell ref="C61:C83"/>
    <mergeCell ref="C84:C103"/>
    <mergeCell ref="D33:D37"/>
    <mergeCell ref="D38:D42"/>
  </mergeCells>
  <conditionalFormatting sqref="F8:F126">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CONTROL INTERNO</cp:lastModifiedBy>
  <cp:lastPrinted>2018-10-01T14:50:22Z</cp:lastPrinted>
  <dcterms:created xsi:type="dcterms:W3CDTF">2016-12-25T14:51:07Z</dcterms:created>
  <dcterms:modified xsi:type="dcterms:W3CDTF">2026-01-31T22:34:01Z</dcterms:modified>
</cp:coreProperties>
</file>