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defaultThemeVersion="124226"/>
  <mc:AlternateContent xmlns:mc="http://schemas.openxmlformats.org/markup-compatibility/2006">
    <mc:Choice Requires="x15">
      <x15ac:absPath xmlns:x15ac="http://schemas.microsoft.com/office/spreadsheetml/2010/11/ac" url="C:\Users\ACER\Documents\INFOTEP, LA GUAJIRA_PC\PLANEACIÓN\2025\"/>
    </mc:Choice>
  </mc:AlternateContent>
  <xr:revisionPtr revIDLastSave="0" documentId="13_ncr:1_{7904C532-F858-47EA-BB57-B5F078E60BBD}" xr6:coauthVersionLast="47" xr6:coauthVersionMax="47" xr10:uidLastSave="{00000000-0000-0000-0000-000000000000}"/>
  <bookViews>
    <workbookView xWindow="-108" yWindow="-108" windowWidth="23256" windowHeight="12456" tabRatio="593" xr2:uid="{00000000-000D-0000-FFFF-FFFF00000000}"/>
  </bookViews>
  <sheets>
    <sheet name="MATRIZ_RIESGOS CORRUPCIÓN" sheetId="17" r:id="rId1"/>
  </sheets>
  <definedNames>
    <definedName name="_xlnm._FilterDatabase" localSheetId="0" hidden="1">'MATRIZ_RIESGOS CORRUPCIÓN'!$B$14:$YV$14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62" i="17" l="1"/>
  <c r="AV56" i="17"/>
  <c r="AQ63" i="17"/>
  <c r="AQ64" i="17"/>
  <c r="AQ65" i="17"/>
  <c r="AQ62" i="17"/>
  <c r="AQ60" i="17"/>
  <c r="AF62" i="17"/>
  <c r="AF15" i="17"/>
  <c r="AF56" i="17"/>
  <c r="AC56" i="17"/>
  <c r="AF46" i="17" l="1"/>
  <c r="AQ54" i="17" l="1"/>
  <c r="AQ55" i="17"/>
  <c r="AQ56" i="17"/>
  <c r="AQ57" i="17"/>
  <c r="AQ58" i="17"/>
  <c r="AQ59" i="17"/>
  <c r="AV49" i="17"/>
  <c r="AQ53" i="17"/>
  <c r="AQ49" i="17"/>
  <c r="AQ50" i="17"/>
  <c r="AQ51" i="17"/>
  <c r="AQ52" i="17"/>
  <c r="AF49" i="17"/>
  <c r="AD49" i="17"/>
  <c r="AC49" i="17"/>
  <c r="AC46" i="17"/>
  <c r="AV46" i="17"/>
  <c r="AQ48" i="17"/>
  <c r="AQ47" i="17"/>
  <c r="AQ46" i="17"/>
  <c r="AD46" i="17"/>
  <c r="AV41" i="17" l="1"/>
  <c r="AQ45" i="17" l="1"/>
  <c r="AQ44" i="17"/>
  <c r="AQ43" i="17"/>
  <c r="AQ42" i="17"/>
  <c r="AQ41" i="17"/>
  <c r="AF41" i="17"/>
  <c r="AD41" i="17"/>
  <c r="AC41" i="17"/>
  <c r="AQ40" i="17"/>
  <c r="AQ39" i="17"/>
  <c r="AQ38" i="17"/>
  <c r="AQ37" i="17"/>
  <c r="AQ36" i="17"/>
  <c r="AV35" i="17"/>
  <c r="AQ35" i="17"/>
  <c r="AF35" i="17"/>
  <c r="AC35" i="17"/>
  <c r="AD35" i="17" s="1"/>
  <c r="AQ34" i="17" l="1"/>
  <c r="AQ33" i="17"/>
  <c r="AQ32" i="17"/>
  <c r="AQ31" i="17"/>
  <c r="AQ30" i="17"/>
  <c r="AQ29" i="17"/>
  <c r="AQ28" i="17"/>
  <c r="AV27" i="17"/>
  <c r="AQ27" i="17"/>
  <c r="AF27" i="17"/>
  <c r="AC27" i="17"/>
  <c r="AD27" i="17" s="1"/>
  <c r="AQ20" i="17" l="1"/>
  <c r="AQ19" i="17"/>
  <c r="AQ18" i="17"/>
  <c r="AQ17" i="17"/>
  <c r="AQ16" i="17"/>
  <c r="AV15" i="17"/>
  <c r="AQ15" i="17"/>
  <c r="AC15" i="17"/>
  <c r="AD15" i="17" s="1"/>
  <c r="AQ14" i="17" l="1"/>
</calcChain>
</file>

<file path=xl/sharedStrings.xml><?xml version="1.0" encoding="utf-8"?>
<sst xmlns="http://schemas.openxmlformats.org/spreadsheetml/2006/main" count="408" uniqueCount="249">
  <si>
    <t>Alto</t>
  </si>
  <si>
    <t>Causas</t>
  </si>
  <si>
    <t>No.</t>
  </si>
  <si>
    <t>Preventivo</t>
  </si>
  <si>
    <t>Consecuencias</t>
  </si>
  <si>
    <t>Probabilidad</t>
  </si>
  <si>
    <t>Impacto</t>
  </si>
  <si>
    <t>Detectivo</t>
  </si>
  <si>
    <t>Extremo</t>
  </si>
  <si>
    <t>IMPACTO</t>
  </si>
  <si>
    <t>PROBABILIDAD</t>
  </si>
  <si>
    <t>FORMATO MATRIZ DE RIESGOS DE CORRUPCIÓN</t>
  </si>
  <si>
    <t>PLANES DE MEJORAMIENTO
(Líderes de Proceso)</t>
  </si>
  <si>
    <t>Proceso</t>
  </si>
  <si>
    <t>Riesgo</t>
  </si>
  <si>
    <t>Análisis del Riesgo</t>
  </si>
  <si>
    <t>Valoración  del Riesgo</t>
  </si>
  <si>
    <t>RIESGO INHERENTE</t>
  </si>
  <si>
    <t>Controles Existentes</t>
  </si>
  <si>
    <t>Tipo de Control</t>
  </si>
  <si>
    <t>RIESGO RESIDUAL</t>
  </si>
  <si>
    <t xml:space="preserve">Acciones Asociadas a los Controles </t>
  </si>
  <si>
    <t>Monitoreo y Revisión</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</si>
  <si>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</si>
  <si>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</si>
  <si>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</si>
  <si>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</si>
  <si>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</si>
  <si>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</si>
  <si>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</si>
  <si>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</si>
  <si>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</si>
  <si>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</si>
  <si>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</si>
  <si>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</si>
  <si>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</si>
  <si>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</si>
  <si>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</si>
  <si>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</si>
  <si>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</si>
  <si>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</si>
  <si>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Total</t>
  </si>
  <si>
    <t>Zona de Riesgo</t>
  </si>
  <si>
    <t>Acciones</t>
  </si>
  <si>
    <t>Fecha</t>
  </si>
  <si>
    <t>Daño</t>
  </si>
  <si>
    <t>Perjuicio</t>
  </si>
  <si>
    <t>Detrimento</t>
  </si>
  <si>
    <t>IDENTIFICACIÓN DEL RIESGO</t>
  </si>
  <si>
    <t>VALORACIÓN DEL RIESGO</t>
  </si>
  <si>
    <t xml:space="preserve"> Descripción</t>
  </si>
  <si>
    <t>Calificación Probabilidad</t>
  </si>
  <si>
    <t>Calificación Impacto</t>
  </si>
  <si>
    <t>Nueva calificación de Probabilidad</t>
  </si>
  <si>
    <t>Nueva calificación de Impacto</t>
  </si>
  <si>
    <t>3. Posible</t>
  </si>
  <si>
    <t>2. Improbable</t>
  </si>
  <si>
    <t>R1</t>
  </si>
  <si>
    <t>calificacion probabilidad</t>
  </si>
  <si>
    <t>calificacion Impacto</t>
  </si>
  <si>
    <t>5. Casi seguro</t>
  </si>
  <si>
    <t>4. Probable</t>
  </si>
  <si>
    <t>Fecha Inicial</t>
  </si>
  <si>
    <t>Fecha final</t>
  </si>
  <si>
    <t>20. Catastrófico</t>
  </si>
  <si>
    <t>10. Mayor</t>
  </si>
  <si>
    <t>5. Moderado</t>
  </si>
  <si>
    <t>Total
del control</t>
  </si>
  <si>
    <t>1.</t>
  </si>
  <si>
    <t>2.</t>
  </si>
  <si>
    <t>3.</t>
  </si>
  <si>
    <t>4.</t>
  </si>
  <si>
    <t>5.</t>
  </si>
  <si>
    <t>6.</t>
  </si>
  <si>
    <t>1. Rara vez</t>
  </si>
  <si>
    <t>TIPO DE CONTROL</t>
  </si>
  <si>
    <t>¿Generar daño ambiental?</t>
  </si>
  <si>
    <t>¿Existe un responsable asignado a la ejecución del control?</t>
  </si>
  <si>
    <t>¿El responsable tiene la autoridad adecuada para la ejecución del control?</t>
  </si>
  <si>
    <t xml:space="preserve">Periodicidad </t>
  </si>
  <si>
    <t>Proposito. 
Prevenir o detectar las causas que pueden dar origen al riesgo</t>
  </si>
  <si>
    <t>¿La fuente de información que se utiliza en el desarrollo del control para mitigar el riesgo?</t>
  </si>
  <si>
    <t>¿Qué pasa con las observaciones o diferencias identificadas en la ejecución del control?</t>
  </si>
  <si>
    <t>¿Se deja evidencia o registro de la ejecución del control?</t>
  </si>
  <si>
    <t>Asignado: 15
No Asignado: 0</t>
  </si>
  <si>
    <t>Adecuado: 15
Inadecuado: 0</t>
  </si>
  <si>
    <t>Oportuna: 15
Inoportuna: 0</t>
  </si>
  <si>
    <t>Prevenir: 15
Detectar: 10
No es Control: 0</t>
  </si>
  <si>
    <t>Confiable: 15
No Confiable: 0</t>
  </si>
  <si>
    <t>Se investiga y resuelve: 15
NO: 0</t>
  </si>
  <si>
    <t>Completa: 10
Incompleta: 5
No Existe: 0</t>
  </si>
  <si>
    <t xml:space="preserve">Soporte / Registro </t>
  </si>
  <si>
    <t>Responsables</t>
  </si>
  <si>
    <t>CONSECUENCIAS</t>
  </si>
  <si>
    <t>Perdida</t>
  </si>
  <si>
    <t>7.</t>
  </si>
  <si>
    <t>8.</t>
  </si>
  <si>
    <t>GESTIÓN ACADEMICA</t>
  </si>
  <si>
    <t>Modificar el registro de entregas por parte del docente.</t>
  </si>
  <si>
    <t>Posibilidad de recibir dádivas o beneficios a nombre propio o de terceros por alterar la información de la plataforma academica.</t>
  </si>
  <si>
    <t>Realizar auditoria a la administración del Software</t>
  </si>
  <si>
    <t>Sistemas y Comunic
Control Interno
ARCA</t>
  </si>
  <si>
    <t>Modificar el registro de calificaciones.</t>
  </si>
  <si>
    <t>Asignación de un rol, en el software académico, a los responsables de programas para realizar monitoreo al cargue de notas del docente, según el cronograma definido en el calendario académico.</t>
  </si>
  <si>
    <t>Jornadas de sensibilización a docentes y administradores del software en temas del código de integridad y sus valores institucionales</t>
  </si>
  <si>
    <t>Talento Humano
Vic Academica</t>
  </si>
  <si>
    <t>Sistema informático susceptible de manipulación.</t>
  </si>
  <si>
    <t>GESTIÓN DE CALIDAD</t>
  </si>
  <si>
    <t>Incumplimiento del proceso de auditoria interna.</t>
  </si>
  <si>
    <t>Omisión de hallazgos en el proceso de auditorías internas de calidad, para favorecer o perjudicar a un proceso.</t>
  </si>
  <si>
    <t>Realizar la auditoria interna</t>
  </si>
  <si>
    <t>Gestión de Calidad</t>
  </si>
  <si>
    <t>Falta de capacitación del Auditor.</t>
  </si>
  <si>
    <t>* Levantamiento de No Conformidades Mayores 
* Pedida del certificado de Calidad.</t>
  </si>
  <si>
    <t>Ocultar hallazgos y/o resultados de las auditorías lo cual impida identificar prácticas irregulares.</t>
  </si>
  <si>
    <t>Posibilidad de recibir dádivas o beneficios a nombre propio o de terceros para emitir resultados de las evaluaciones distintos a la realidad.</t>
  </si>
  <si>
    <t>Socialización / divulgación del Codigo de Etica del Auditor Interno</t>
  </si>
  <si>
    <t>Control Interno</t>
  </si>
  <si>
    <t>Incumplimiento de los registros que evidencien el desarrollo de las actividades por parte del proceso auditado</t>
  </si>
  <si>
    <t>Deterioro
Perdida
Daño</t>
  </si>
  <si>
    <t>Taller sobre el diligenciamiento veraz y pertinente de la evaluación al auditor (FOR-INFOTEP-SCI-08 EVALUACIÓN DEL COMPETENCIA DEL AUDITOR INTERNO)</t>
  </si>
  <si>
    <t>CONTROL INTERNO</t>
  </si>
  <si>
    <t>GESTIÓN JURIDICA</t>
  </si>
  <si>
    <t>Extraviar u ocultar documentos relevantes dentro del proceso jurídico o sancionatorio.</t>
  </si>
  <si>
    <t>Los expedientes de los procesos judiciales se conservan en fisico en el archivo de gestión de la oficina y copia en archivo magnetico digitalizado en el archivo central.</t>
  </si>
  <si>
    <t>Actualización en el archivo central de los expedientes magneticos correspondientes a los proceso judiciales</t>
  </si>
  <si>
    <t>Gestión Juridica
Gestión Documental</t>
  </si>
  <si>
    <t>Elaboración actos administrativos errados (culposo y/o doloso) que después sean insumo para algún proceso judicial contra la administración</t>
  </si>
  <si>
    <t>Procedimiento que define la aprobación de los actos administrativos por parte del vicerrector administrativo y financiero.</t>
  </si>
  <si>
    <t>Gestión Juridica</t>
  </si>
  <si>
    <t>Dejar que ocurra un vencimiento de términos.</t>
  </si>
  <si>
    <t>Emitir un concepto con una interpretación errada de la normatividad y que este direccionado a justificar, cubrir y/o favorecer a un tercero</t>
  </si>
  <si>
    <t>SISTEMAS Y COMUNICACIONES</t>
  </si>
  <si>
    <t>Posibilidad de  recibir o solicitar cualquier dádiva o beneficio a nombre propio o de terceros por modificar, filtrar o extraer información reservada contenida en los diferentes sistemas de la Entidad y que los pilares de la información (confidencialidad, Integridad y disponibilidad) se vean afectados.</t>
  </si>
  <si>
    <t>Actualización de hardware y software periódicamente.</t>
  </si>
  <si>
    <t>Aplicación y control de los mantenimientos programados y contratados por el INFOTEP</t>
  </si>
  <si>
    <t>3. Carencia de dispositivos de seguridad para evitar y controlar los daños o ataques a los sistemas informáticos ocasionados por programas elaborados intencionalmente por terceros.</t>
  </si>
  <si>
    <t xml:space="preserve">1. Manipulación o pérdida de información vital del INFOTEP.
2. Sanciones disciplinarias. 
3. Parálisis en el normal funcionamiento de las dependencias.
4. Limitaciones en la ejecución de alternativas de continuidad del negocio. </t>
  </si>
  <si>
    <t>Actualización de UTM</t>
  </si>
  <si>
    <t xml:space="preserve">4. Uso inadecuado de los permisos de acceso a los servidores publicos dentro del INFOTEP, a fin de favorecer intereses de terceros.  </t>
  </si>
  <si>
    <t>Implementación del procedimiento de servicio tecnológico adecuado y oportuno para los permisos de los servidores públicos.</t>
  </si>
  <si>
    <t>5. Accesibilidad a las bases de datos por parte de personal ajeno al proceso que hace uso de esta información.</t>
  </si>
  <si>
    <t xml:space="preserve">Realizar auditoria de los sistemas de información </t>
  </si>
  <si>
    <t xml:space="preserve">1. Hardware y/o Software desactualizados. </t>
  </si>
  <si>
    <t>2.Carencia de un plan de mantenimiento preventivo para equipos y programas del sistema operativo.</t>
  </si>
  <si>
    <t>ATENCIÓN AL CIUDADANO</t>
  </si>
  <si>
    <t>1. Incumplimiento de protocolos de seguridad de la información confidencial, clasificada y/o reservada.</t>
  </si>
  <si>
    <t>2. Acceso de personal no autorizado a los equipos y a los expedientes en archivo de gestion</t>
  </si>
  <si>
    <t>Correctivo</t>
  </si>
  <si>
    <t>1. Omisión en el registro de las PQRSD recibidas.</t>
  </si>
  <si>
    <t>2. Demoras u omisión en el direccionamiento a las áreas correspondientes para su gestión.</t>
  </si>
  <si>
    <t>3. Direccionar la PQR a la dependencia que no corresponde para demorar el trámite.</t>
  </si>
  <si>
    <t>4. Ausencia  de respuesta o demoras por parte de las áreas encargadas.</t>
  </si>
  <si>
    <t xml:space="preserve">6. Información no disponible en el Archivo Central para dar la respuesta. </t>
  </si>
  <si>
    <t xml:space="preserve">7. Dificultad en la comunicación entre los procesos. </t>
  </si>
  <si>
    <t>1. Incumplimiento y/o omision de la norma y procedimiento para prestamo documental por parte del usuario</t>
  </si>
  <si>
    <t>2. Posibilidad de acceso a los archivos de personal distinto a quienes tiene a su cargo el manejo del archivo central.</t>
  </si>
  <si>
    <t>3. Sustracción de documentos fisicos del archivo</t>
  </si>
  <si>
    <t>4. Ataque de virus informático, aplicable para los expedientes conservados de forma digital</t>
  </si>
  <si>
    <t>5. Factores ambientales - desastre natural</t>
  </si>
  <si>
    <t>GESTIÓN DOCUMENTAL</t>
  </si>
  <si>
    <t>Omitir e incumplir  la gestión y respuesta oportuna y de fondo de los P.Q.R.S.D. realizados por alguna parte interesada.</t>
  </si>
  <si>
    <t xml:space="preserve">Entregar información sensible de la entidad por parte de los funcionarios. </t>
  </si>
  <si>
    <t>Perjuicio.
*Sanciones por incumplimiento a la politica de protección de datos personales</t>
  </si>
  <si>
    <t>Divulgación de la politica de tratamiento de datos personales</t>
  </si>
  <si>
    <t xml:space="preserve">5. Alto volumento de información necesaria para dar la respuesta. </t>
  </si>
  <si>
    <t>Convocar a la mesa Tecnica para la presentación de propuesta organizacionales con base en el analisis de los PQRSD</t>
  </si>
  <si>
    <t>Perjuicio
*Sanciones por incumplimiento a la Ley 1755 de 2015.
*Perjuicio a quien manifienta la solicitud 
*Responsabilidad Fiscal, disciplinaria y penal
*Posibles multas o requerimientos a la entidad por entes de control</t>
  </si>
  <si>
    <t xml:space="preserve">Sensibilizar a los funcionarios en el tema normativo de P.Q.R.S.D. </t>
  </si>
  <si>
    <t>Manipular/ incluir / extraer / extraviar / perder documentos o cualquier expediente en custodia de archivo central.</t>
  </si>
  <si>
    <t>* No respuesta oportuna de los requerimientos de los ciudadanos y de las entidades reguladoras.
* No contar con las evidencias que soportan las acciones realizadas en caso de investigación.
*Sanciones por Incumplimiento de la Ley 594 del 2000 (Ley de Archivo General)</t>
  </si>
  <si>
    <t>Jornadas de capacitaciones en temas de archivo y gestión documental</t>
  </si>
  <si>
    <t>Solicitud de material desasificado para garantizar la conservación de los expedientes</t>
  </si>
  <si>
    <t>Realizar limpieza, desinfección, fumigación del area de archivo central</t>
  </si>
  <si>
    <t>Actualización de los inventarios del archivo de gestión y central</t>
  </si>
  <si>
    <t xml:space="preserve">Solicitar mantenimiento de la infraestructura fisica de la bodega del archivo central </t>
  </si>
  <si>
    <t>Proceso de Atención al Ciudadano</t>
  </si>
  <si>
    <t>Proceso de Gestión Documental</t>
  </si>
  <si>
    <t>Sistemas y Comunicaciones</t>
  </si>
  <si>
    <t xml:space="preserve">Posibilidad de  recibir o solicitar cualquier dádiva o beneficio al ejercer una deficiente defensa judicial con el fin de beneficiar al demandante. </t>
  </si>
  <si>
    <t>realizar capacitaciones a los funcionarios para la actualizacion de sus  competencias para la auditoria .</t>
  </si>
  <si>
    <t>Gestion de calidad y Talento Humano</t>
  </si>
  <si>
    <t>conformación del equipo auditor por 2 o mas personas.</t>
  </si>
  <si>
    <t>Posibilidad de afectación económica y reputacional  debido al inoportuno o equivocado  registro del certificado de disponibilidad presupuestal</t>
  </si>
  <si>
    <t>GESTIÓN FINANCIERA</t>
  </si>
  <si>
    <t xml:space="preserve">Extravío del documento para el registro presupuestal. </t>
  </si>
  <si>
    <t>Verificación con el área contable para efectos de la vinculación de los usos presupuestales.</t>
  </si>
  <si>
    <t>Inoportunidad y/o duplicidad en el suministro de Información de las áreas a que remiten las solicitudes.</t>
  </si>
  <si>
    <t>Registro de un mayor o menor valor en el registro de solicitud</t>
  </si>
  <si>
    <t>Desconocimiento de las actualizaciones presentadas en la plataforma de SIIF Nación</t>
  </si>
  <si>
    <t>Participar constantemente en las capacitaciones SIIF</t>
  </si>
  <si>
    <t>Proceso gestión financiera</t>
  </si>
  <si>
    <t>Selección y marcación errada del rubro presupuestal</t>
  </si>
  <si>
    <t xml:space="preserve">Realizar seguimiento periodico a la ejecución presupuestal por rubros </t>
  </si>
  <si>
    <t>Generar y revisar los reportes de listados de CDP de la plataforma SIIF Nación</t>
  </si>
  <si>
    <t>Gestión financiera
Planeación</t>
  </si>
  <si>
    <t>Gestión financiera
Planeación
Vicerrectoria administrativa y financiera</t>
  </si>
  <si>
    <t>Sanciones</t>
  </si>
  <si>
    <t>Pérdida de credibilidad</t>
  </si>
  <si>
    <t>Registro en el Formato de Control de Atención al Ciudadano (FOR-INFOTEP-AC-01) para el seguimiento a los P.Q.R.S.D.</t>
  </si>
  <si>
    <t xml:space="preserve">Envio de correos electronicos de recordatorios de la fecha de respuesta de P.Q.R.S.D. </t>
  </si>
  <si>
    <t xml:space="preserve">Automatización en el software de Ventanilla Única (gestmail) que realiza la trazabilidad del documento. </t>
  </si>
  <si>
    <t xml:space="preserve">Comité de mesa tecnica para el analisis de los P.Q.R.S.D. </t>
  </si>
  <si>
    <t>Politica de Tratamiento de datos personales aprobada mediante acto administrativo interno (Resolución No 440 de dic/4/2018).</t>
  </si>
  <si>
    <t>Implementación de la Politica de seguiridad y Privacidad de la Información (PO-INFOTEP-S&amp;C-03).</t>
  </si>
  <si>
    <t>Revisar las solicitudes entre el proceso de financiera y planeación.</t>
  </si>
  <si>
    <t>Reuniones de seguimiento y monitoreo de la ejecución presupuestal.</t>
  </si>
  <si>
    <t>Formato de solicitud de disponibilidad presupuestal.</t>
  </si>
  <si>
    <t>Dispocición de equipo para el control de medio ambiente y temperatura en la bodega de archivo central.</t>
  </si>
  <si>
    <t>Digitalización de los expedientes custodiados en el archivo central.</t>
  </si>
  <si>
    <t>Informacion en la nube del archivo central.</t>
  </si>
  <si>
    <t>Politica de seguridad de información.</t>
  </si>
  <si>
    <t>Control de prestamo documental manual FOR-INFOTEP-SGD-02 Prestamo Documental; y por medio de un sistema en la pag web institucional.</t>
  </si>
  <si>
    <t xml:space="preserve">Indice de información clasificada y reservada. </t>
  </si>
  <si>
    <t>Auditorias de los sistemas de información.</t>
  </si>
  <si>
    <t>Actualización anual del UTM.</t>
  </si>
  <si>
    <t>Plan de mantenimiento de infraesructura Tecnologica.</t>
  </si>
  <si>
    <t>Plan estrategico de tecnologias de la información - PETIC.</t>
  </si>
  <si>
    <t>Herramienta de control para el monitoreo de las etapas de los procesos judicales para los informes que se deben presental al Comité de Conciliación de la entidad.
Alimentación semestral del modulo EKOGUI.</t>
  </si>
  <si>
    <t>Formulación, aprobación por parte de la dirección y cumplimiento del plan de auditoria.</t>
  </si>
  <si>
    <t>Evaluación al auditor por parte del auditado, sobre el desarrollo de la auditoria. FOR-INFOTEP-SCI-08: Evaluación del Competencia del Auditor Interno.</t>
  </si>
  <si>
    <t>FOR-INFOTEP-SCI-12: Compromiso Etico del Auditor.</t>
  </si>
  <si>
    <t>Programa de auditoria anual interna.</t>
  </si>
  <si>
    <t>reunion de cierre para analizar y verificar la informacion recopilada en la auditoria.</t>
  </si>
  <si>
    <t>Asignación de un rol, en el software académico, a la vicerrectoría académica, quien autoriza la modificación de las notas, previa justificación del docente o del estudiante.</t>
  </si>
  <si>
    <t>Luego del cierre de cada corte, se realiza un Backup al cargue de las notas en el software académico.</t>
  </si>
  <si>
    <t>Actualización periódica del Software académico.</t>
  </si>
  <si>
    <t>Con el acompañamiento de la oficina del PIGA se realizo la jornada de fumigación maxiva el mes de diciembre. Esta jornada fue para el control de plagas, ruedores, inceptos y demas. Esta jornada fue la segunda realizada durante el año 2025</t>
  </si>
  <si>
    <t>Con el acompañamiento del proceso de gestión documental, se ha avanzado en la digitalización de los archivos de gestión que reposan en la oficina juridica. Ademas se ha realizado la tranferencia de los expedientes al archivo central de la entidad.</t>
  </si>
  <si>
    <t>Desde el proceso de gestión de calidad y el proceso de control interno, durante el segundo trimestre del año se realizo la auditoria interna en el que abordo la revisición a la oficina de ARCA y al software academico institucional</t>
  </si>
  <si>
    <t>Con el acompañamiento de los profesionales sicologas de la institución y con el apoyo del proceso de talento humano, se realizaron jornadas, eventos y talleres para la apropiación del codigo de integridad y los valores etico que el condigo enmarca. El codigo de integridad esta publicado en la pagina web institucional en el link: https://www.infotep.edu.co/codigo-de-integridad/</t>
  </si>
  <si>
    <t>En el mes de agosto de 2025, se realizo la auditoria interna de calidad, con el objetivo de verificar el cumplimiento de los requisitos del sistema de gestión de calidad</t>
  </si>
  <si>
    <t>Se realizó capacitacion auditores HSE-Q, para la formación de auditores internos del sistema de gestión de calidad, con el apoyo de la empresa certificadora y auditora de ICONTEC</t>
  </si>
  <si>
    <t>Desde el proceso de control interno se realizo un ejercicio con los procesos auditados, sobre la evaluación al auditos y el diligenciamiento del formato. Esto con el proposito de realizar una veraz evaluación y garantizar el completo proceso de la auditoria</t>
  </si>
  <si>
    <t>Previo al desarrollo del programa de auditoria interna anual, desde el proceso de control interno se dio a conocer el codigo de etica del auditor interno. (DOC-INFOTEP-SCI-01) Adicionalmente se publico en la pagina web institucional en el link: https://www.infotep.edu.co/wp-content/uploads/2025/08/DOC-INFOTEP-SCI-01-CODIGO-DEL-AUDITOR.pdf</t>
  </si>
  <si>
    <t>Desarrollar diplomado con la ANDJE sobre la defensa juridica 2025.</t>
  </si>
  <si>
    <t>Se desarrollo el diplomado nacional en defensa juridica del estado, 2025 de la ANDJE y la plataforma EKOGUI</t>
  </si>
  <si>
    <t>Desde el proceso de gestión de calidad y el proceso de control interno, durante el mes de agosto se realizo la auditoria interna en el que abordo la revisición de los sistemas de información institucional y lo concierne a su gestión y administración</t>
  </si>
  <si>
    <t>Para el desarrollo de esta actividad, en el proyecto de investión de Mejoramiento, radicado en el banco de proyectos de inversión nacional cn codigo: 202300000000212 se apropiaron recursos por valor de 50.000.000</t>
  </si>
  <si>
    <t>En el plan de mantenimiento de servicios tecnologicos a nivel institucional se definieron los controles y las actividades a reaizar. El plan se publico en la pagina web institucional: https://www.infotep.edu.co/wp-content/uploads/2025/01/PLAN-DE-MANTENIMIENTO-DE-SERVICIOS-TECNOLOGICOS-2025.pdf</t>
  </si>
  <si>
    <t>Durante la vigencia 2025 se realizo la actualización de UTM. Los recuros apropiados para esta actividad fue por valor de 94.000.000, financiados con el  proyecto de investión de Mejoramiento, radicado en el banco de proyectos de inversión nacional cOn codigo: 202300000000212</t>
  </si>
  <si>
    <t>Desde el proceso de atención al ciudadano y del proceso de comunicaciones se han realizado actividades para la socialización de la politica a traves de las redes sociales, correo institucionales. Ademas la politica se publicada en la pagina web institucional en el link: https://www.infotep.edu.co/wp-content/uploads/2024/08/POLITICA_PROTECCION_DATOS.pdf</t>
  </si>
  <si>
    <t>Con la alta dirección, y demas procesos involucrados en el tratamiento de los PQRSD se realizaron mesas de trabajos periodicas para abordar, dar respuesta y solución a los PQRSD presentados a la entidad.</t>
  </si>
  <si>
    <t>Con el apoyo del proceso de talento humano, durante la vigencia 2025 se realizaron espacios de socialización y capacitación a los funcionarios sobre los temas para el tratamiento y la gestión de los PQRSD. En la jornada de inducción y reinducción se hicieron socializaciones. Durante de la semana de planeación academica con los docentes se realizadon capacitaciones y socialización. En la pagina web institucional, esta habilitado un boton de PQRSD: https://www.infotep.edu.co/pqrsd/ En el boton de Servicio al ciudadano se encuentra publicada información sobre les gestión institución frente a los PQRSD</t>
  </si>
  <si>
    <t>Al proceso de compras y mantenimiento se presento la solicitud mediante oficio para la dotación y suministro del material requerido en la conservación documental. Ademas en el formato de necesidades y requerimientos se manifesto la necesidad</t>
  </si>
  <si>
    <t>Durante la vigencia 2025 se realizaron espacios de socialización y capacitación a los funcionarios sobre las tematicas de archivo y de gestión documental. En la jornada de inducción y reinducción se hicieron talleres. Durante de la semana de planeación academica con los docentes se realizadon capacitaciones y socialización</t>
  </si>
  <si>
    <t>En el plan de mantenimiento institucional de establecio el mantenimiento de las instalaciones fisicas, el plan de mantenimiento se publico en la pagina web institucional: https://www.infotep.edu.co/wp-content/uploads/2025/01/Plan-General-de-Mantenimientos-2025.pdf. Ademas en el proyecto de inversión de Mejoramiento, se apropiaron recursos financieros para atender las necesidades de mantenimiento, por valor de 220.000.000. proyecto radicado en el BPIN con el codigo: 202300000000212</t>
  </si>
  <si>
    <t xml:space="preserve">Desde el proceso de gestión financiera con el apoyo de planeación se realiza seguimiento y reportes de informes: Informe financiero mensual de ejecución presupuestal reportado al SNIES, Informes de seguimiento con el Ministerio de Educación Nacional, informe de reporte con el detalle de ejeución de los recursos de inversión, Informe periodico de ejecución presupuestal a la camara de representantes, </t>
  </si>
  <si>
    <t>Con el coordinación del vicerrector administrativo y financiero, el proceso de financiera y planeación se realizan mesas de trabajo periodicas para revisar los proceso de avance de disponibilidad mirando en detalle el estado de los CDP.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</si>
</sst>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name val="Arial"/>
      <family val="2"/>
    </font>
    <font>
      <sz val="11"/>
      <name val="Verdana"/>
      <family val="2"/>
    </font>
    <font>
      <b/>
      <sz val="11"/>
      <color theme="1"/>
      <name val="Calibri"/>
      <family val="2"/>
      <scheme val="minor"/>
    </font>
    <font>
      <sz val="10"/>
      <name val="Calibri"/>
      <family val="2"/>
      <scheme val="minor"/>
    </font>
    <font>
      <sz val="10"/>
      <color theme="1"/>
      <name val="Arial"/>
      <family val="2"/>
    </font>
    <font>
      <b/>
      <sz val="10"/>
      <name val="Arial"/>
      <family val="2"/>
    </font>
    <font>
      <b/>
      <sz val="20"/>
      <color theme="1"/>
      <name val="Calibri"/>
      <family val="2"/>
      <scheme val="minor"/>
    </font>
    <font>
      <b/>
      <sz val="10"/>
      <color rgb="FF000000"/>
      <name val="Arial"/>
      <family val="2"/>
    </font>
    <font>
      <b/>
      <sz val="12"/>
      <color rgb="FF000000"/>
      <name val="Arial"/>
      <family val="2"/>
    </font>
    <font>
      <sz val="8"/>
      <color rgb="FF000000"/>
      <name val="Arial"/>
      <family val="2"/>
    </font>
    <font>
      <b/>
      <sz val="10"/>
      <color theme="1"/>
      <name val="Arial"/>
      <family val="2"/>
    </font>
    <font>
      <sz val="11"/>
      <name val="Calibri"/>
      <family val="2"/>
      <scheme val="minor"/>
    </font>
    <font>
      <sz val="10"/>
      <color rgb="FF000000"/>
      <name val="Arial"/>
      <family val="2"/>
    </font>
    <font>
      <sz val="11"/>
      <color rgb="FF000000"/>
      <name val="Calibri"/>
      <family val="2"/>
      <scheme val="minor"/>
    </font>
    <font>
      <sz val="10"/>
      <color theme="1"/>
      <name val="Calibri"/>
      <family val="2"/>
      <scheme val="minor"/>
    </font>
    <font>
      <b/>
      <sz val="11"/>
      <color theme="0"/>
      <name val="Arial"/>
      <family val="2"/>
    </font>
    <font>
      <b/>
      <sz val="8"/>
      <color rgb="FF000000"/>
      <name val="Arial"/>
      <family val="2"/>
    </font>
    <font>
      <sz val="11"/>
      <color rgb="FF000000"/>
      <name val="Arial"/>
      <family val="2"/>
    </font>
    <font>
      <sz val="8"/>
      <name val="Calibri"/>
      <family val="2"/>
      <scheme val="minor"/>
    </font>
    <font>
      <b/>
      <sz val="9"/>
      <color rgb="FF000000"/>
      <name val="Arial"/>
      <family val="2"/>
    </font>
    <font>
      <sz val="9"/>
      <color theme="1"/>
      <name val="Arial"/>
      <family val="2"/>
    </font>
    <font>
      <sz val="10"/>
      <color theme="1"/>
      <name val="Candara"/>
      <family val="2"/>
    </font>
    <font>
      <sz val="10"/>
      <name val="Candara"/>
      <family val="2"/>
    </font>
    <font>
      <sz val="10"/>
      <color theme="1" tint="4.9989318521683403E-2"/>
      <name val="Arial"/>
      <family val="2"/>
    </font>
    <font>
      <b/>
      <sz val="10"/>
      <color theme="1" tint="4.9989318521683403E-2"/>
      <name val="Arial"/>
      <family val="2"/>
    </font>
    <font>
      <sz val="9"/>
      <color theme="1" tint="4.9989318521683403E-2"/>
      <name val="Arial"/>
      <family val="2"/>
    </font>
    <font>
      <sz val="10"/>
      <color theme="1" tint="4.9989318521683403E-2"/>
      <name val="Calibri"/>
      <family val="2"/>
      <scheme val="minor"/>
    </font>
    <font>
      <sz val="11"/>
      <color theme="1" tint="4.9989318521683403E-2"/>
      <name val="Calibri"/>
      <family val="2"/>
      <scheme val="minor"/>
    </font>
    <font>
      <sz val="11"/>
      <color theme="1" tint="4.9989318521683403E-2"/>
      <name val="Candara"/>
      <family val="2"/>
    </font>
    <font>
      <sz val="11"/>
      <color theme="1" tint="4.9989318521683403E-2"/>
      <name val="Arial"/>
      <family val="2"/>
    </font>
  </fonts>
  <fills count="12">
    <fill>
      <patternFill patternType="none"/>
    </fill>
    <fill>
      <patternFill patternType="gray125"/>
    </fill>
    <fill>
      <patternFill patternType="solid">
        <fgColor indexed="65"/>
        <bgColor indexed="64"/>
      </patternFill>
    </fill>
    <fill>
      <patternFill patternType="solid">
        <fgColor theme="9" tint="-0.249977111117893"/>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E1A8A7"/>
        <bgColor indexed="64"/>
      </patternFill>
    </fill>
    <fill>
      <patternFill patternType="solid">
        <fgColor theme="9" tint="0.79998168889431442"/>
        <bgColor indexed="64"/>
      </patternFill>
    </fill>
    <fill>
      <patternFill patternType="solid">
        <fgColor rgb="FFFEF6F0"/>
        <bgColor indexed="64"/>
      </patternFill>
    </fill>
    <fill>
      <patternFill patternType="solid">
        <fgColor theme="6" tint="0.79998168889431442"/>
        <bgColor indexed="64"/>
      </patternFill>
    </fill>
  </fills>
  <borders count="55">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0" fontId="1" fillId="0" borderId="0"/>
    <xf numFmtId="0" fontId="2" fillId="0" borderId="0"/>
    <xf numFmtId="0" fontId="1" fillId="0" borderId="0"/>
    <xf numFmtId="9" fontId="1" fillId="0" borderId="0" applyFont="0" applyFill="0" applyBorder="0" applyAlignment="0" applyProtection="0"/>
  </cellStyleXfs>
  <cellXfs count="404">
    <xf numFmtId="0" fontId="0" fillId="0" borderId="0" xfId="0"/>
    <xf numFmtId="0" fontId="0" fillId="0" borderId="0" xfId="0" applyAlignment="1">
      <alignment wrapText="1"/>
    </xf>
    <xf numFmtId="0" fontId="5" fillId="2" borderId="0" xfId="0" applyFont="1" applyFill="1" applyAlignment="1">
      <alignment horizontal="center" wrapText="1"/>
    </xf>
    <xf numFmtId="0" fontId="5" fillId="2" borderId="0" xfId="0" applyFont="1" applyFill="1"/>
    <xf numFmtId="0" fontId="5" fillId="2" borderId="0" xfId="0" applyFont="1" applyFill="1" applyAlignment="1">
      <alignment horizontal="center" vertical="center"/>
    </xf>
    <xf numFmtId="0" fontId="5" fillId="2" borderId="0" xfId="0" applyFont="1" applyFill="1" applyAlignment="1">
      <alignment vertical="center"/>
    </xf>
    <xf numFmtId="0" fontId="0" fillId="0" borderId="0" xfId="0" applyAlignment="1">
      <alignment horizontal="center" vertical="center"/>
    </xf>
    <xf numFmtId="0" fontId="5" fillId="2" borderId="0" xfId="0" applyFont="1" applyFill="1" applyAlignment="1">
      <alignment horizontal="left"/>
    </xf>
    <xf numFmtId="0" fontId="0" fillId="0" borderId="0" xfId="0" applyAlignment="1">
      <alignment vertical="center"/>
    </xf>
    <xf numFmtId="0" fontId="5" fillId="2" borderId="0" xfId="0" applyFont="1" applyFill="1" applyAlignment="1">
      <alignment horizontal="left" vertical="center"/>
    </xf>
    <xf numFmtId="14" fontId="5" fillId="2" borderId="0" xfId="0" applyNumberFormat="1" applyFont="1" applyFill="1" applyAlignment="1">
      <alignment horizontal="left" vertical="center"/>
    </xf>
    <xf numFmtId="0" fontId="0" fillId="0" borderId="0" xfId="0" applyAlignment="1">
      <alignment horizontal="left" vertical="top"/>
    </xf>
    <xf numFmtId="0" fontId="8" fillId="5" borderId="17" xfId="0" applyFont="1" applyFill="1" applyBorder="1" applyAlignment="1">
      <alignment horizontal="center" vertical="center"/>
    </xf>
    <xf numFmtId="0" fontId="8" fillId="9" borderId="16" xfId="0" applyFont="1" applyFill="1" applyBorder="1" applyAlignment="1">
      <alignment horizontal="center" vertical="center" wrapText="1"/>
    </xf>
    <xf numFmtId="0" fontId="8" fillId="9"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15" fillId="0" borderId="2" xfId="0" applyFont="1" applyBorder="1" applyAlignment="1">
      <alignment horizontal="left" vertical="center" wrapText="1"/>
    </xf>
    <xf numFmtId="0" fontId="5" fillId="0" borderId="2" xfId="0" applyFont="1" applyBorder="1" applyAlignment="1">
      <alignment horizontal="left" vertical="center" wrapText="1"/>
    </xf>
    <xf numFmtId="0" fontId="5" fillId="0" borderId="17" xfId="0" applyFont="1" applyBorder="1" applyAlignment="1">
      <alignment horizontal="left" vertical="center" wrapText="1"/>
    </xf>
    <xf numFmtId="0" fontId="5" fillId="0" borderId="10" xfId="0" applyFont="1" applyBorder="1" applyAlignment="1">
      <alignment horizontal="left" vertical="center" wrapText="1"/>
    </xf>
    <xf numFmtId="0" fontId="15" fillId="0" borderId="10" xfId="0" applyFont="1" applyBorder="1" applyAlignment="1">
      <alignment horizontal="left" vertical="center" wrapText="1"/>
    </xf>
    <xf numFmtId="0" fontId="15" fillId="0" borderId="17" xfId="0" applyFont="1" applyBorder="1" applyAlignment="1">
      <alignment vertical="center" wrapText="1"/>
    </xf>
    <xf numFmtId="0" fontId="17" fillId="5" borderId="32" xfId="0" applyFont="1" applyFill="1" applyBorder="1" applyAlignment="1">
      <alignment horizontal="center" vertical="center" wrapText="1"/>
    </xf>
    <xf numFmtId="0" fontId="10" fillId="10" borderId="17" xfId="0" applyFont="1" applyFill="1" applyBorder="1" applyAlignment="1">
      <alignment horizontal="center" vertical="center" wrapText="1"/>
    </xf>
    <xf numFmtId="0" fontId="8" fillId="10" borderId="17" xfId="0" applyFont="1" applyFill="1" applyBorder="1" applyAlignment="1">
      <alignment horizontal="center" vertical="center" wrapText="1"/>
    </xf>
    <xf numFmtId="0" fontId="0" fillId="4" borderId="0" xfId="0" applyFill="1"/>
    <xf numFmtId="0" fontId="5" fillId="4" borderId="0" xfId="0" applyFont="1" applyFill="1" applyAlignment="1">
      <alignment horizontal="center" wrapText="1"/>
    </xf>
    <xf numFmtId="0" fontId="5" fillId="4" borderId="0" xfId="0" applyFont="1" applyFill="1"/>
    <xf numFmtId="0" fontId="5" fillId="4" borderId="0" xfId="0" applyFont="1" applyFill="1" applyAlignment="1">
      <alignment horizontal="center" vertical="center"/>
    </xf>
    <xf numFmtId="0" fontId="5" fillId="4" borderId="0" xfId="0" applyFont="1" applyFill="1" applyAlignment="1">
      <alignment vertical="center"/>
    </xf>
    <xf numFmtId="0" fontId="7" fillId="4" borderId="0" xfId="0" applyFont="1" applyFill="1" applyAlignment="1">
      <alignment horizontal="left" vertical="center"/>
    </xf>
    <xf numFmtId="0" fontId="0" fillId="4" borderId="0" xfId="0" applyFill="1" applyAlignment="1">
      <alignment vertical="center"/>
    </xf>
    <xf numFmtId="0" fontId="5" fillId="4" borderId="0" xfId="0" applyFont="1" applyFill="1" applyAlignment="1">
      <alignment horizontal="left"/>
    </xf>
    <xf numFmtId="0" fontId="0" fillId="4" borderId="0" xfId="0" applyFill="1" applyAlignment="1">
      <alignment horizontal="left" vertical="top"/>
    </xf>
    <xf numFmtId="0" fontId="5" fillId="4" borderId="0" xfId="0" applyFont="1" applyFill="1" applyAlignment="1">
      <alignment horizontal="left" vertical="center"/>
    </xf>
    <xf numFmtId="14" fontId="5" fillId="4" borderId="0" xfId="0" applyNumberFormat="1" applyFont="1" applyFill="1" applyAlignment="1">
      <alignment horizontal="left" vertical="center"/>
    </xf>
    <xf numFmtId="0" fontId="0" fillId="4" borderId="0" xfId="0" applyFill="1" applyAlignment="1">
      <alignment horizontal="center" vertical="center"/>
    </xf>
    <xf numFmtId="0" fontId="8" fillId="8" borderId="42" xfId="0" applyFont="1" applyFill="1" applyBorder="1" applyAlignment="1">
      <alignment horizontal="center" vertical="center" wrapText="1"/>
    </xf>
    <xf numFmtId="0" fontId="8" fillId="8" borderId="41" xfId="0" applyFont="1" applyFill="1" applyBorder="1" applyAlignment="1">
      <alignment horizontal="center" vertical="center" wrapText="1"/>
    </xf>
    <xf numFmtId="0" fontId="4" fillId="0" borderId="10" xfId="1" applyFont="1" applyBorder="1" applyAlignment="1">
      <alignment horizontal="left" vertical="center" wrapText="1"/>
    </xf>
    <xf numFmtId="0" fontId="4" fillId="0" borderId="11" xfId="1" applyFont="1" applyBorder="1" applyAlignment="1">
      <alignment horizontal="center" vertical="center" wrapText="1"/>
    </xf>
    <xf numFmtId="0" fontId="1" fillId="0" borderId="2" xfId="2" applyFont="1" applyBorder="1" applyAlignment="1" applyProtection="1">
      <alignment horizontal="left" vertical="center" wrapText="1"/>
      <protection hidden="1"/>
    </xf>
    <xf numFmtId="0" fontId="0" fillId="0" borderId="2" xfId="0" applyBorder="1" applyAlignment="1">
      <alignment horizontal="center" vertical="center"/>
    </xf>
    <xf numFmtId="14" fontId="1" fillId="0" borderId="12" xfId="2" applyNumberFormat="1" applyFont="1" applyBorder="1" applyAlignment="1" applyProtection="1">
      <alignment horizontal="center" vertical="center" wrapText="1"/>
      <protection hidden="1"/>
    </xf>
    <xf numFmtId="0" fontId="4" fillId="0" borderId="2" xfId="1" applyFont="1" applyBorder="1" applyAlignment="1">
      <alignment horizontal="left" vertical="center" wrapText="1"/>
    </xf>
    <xf numFmtId="0" fontId="4" fillId="0" borderId="13" xfId="1" applyFont="1" applyBorder="1" applyAlignment="1">
      <alignment horizontal="center" vertical="center" wrapText="1"/>
    </xf>
    <xf numFmtId="0" fontId="4" fillId="0" borderId="6" xfId="1" applyFont="1" applyBorder="1" applyAlignment="1">
      <alignment horizontal="left" vertical="center" wrapText="1"/>
    </xf>
    <xf numFmtId="0" fontId="1" fillId="0" borderId="10" xfId="2" applyFont="1" applyBorder="1" applyAlignment="1" applyProtection="1">
      <alignment horizontal="left" vertical="center" wrapText="1"/>
      <protection hidden="1"/>
    </xf>
    <xf numFmtId="0" fontId="0" fillId="0" borderId="10" xfId="0" applyBorder="1" applyAlignment="1">
      <alignment horizontal="center" vertical="center"/>
    </xf>
    <xf numFmtId="14" fontId="8" fillId="7" borderId="28" xfId="0" applyNumberFormat="1" applyFont="1" applyFill="1" applyBorder="1" applyAlignment="1">
      <alignment horizontal="center" vertical="center" wrapText="1"/>
    </xf>
    <xf numFmtId="0" fontId="8" fillId="8" borderId="23"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3" fillId="0" borderId="0" xfId="0" applyFont="1" applyAlignment="1">
      <alignment horizontal="center" wrapText="1"/>
    </xf>
    <xf numFmtId="0" fontId="21" fillId="2" borderId="2"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6" fillId="4" borderId="0" xfId="0" applyFont="1" applyFill="1" applyAlignment="1">
      <alignment vertical="center" wrapText="1"/>
    </xf>
    <xf numFmtId="0" fontId="3" fillId="0" borderId="0" xfId="0" applyFont="1" applyAlignment="1">
      <alignment wrapText="1"/>
    </xf>
    <xf numFmtId="0" fontId="0" fillId="0" borderId="0" xfId="0" applyAlignment="1">
      <alignment horizontal="center" wrapText="1"/>
    </xf>
    <xf numFmtId="0" fontId="18" fillId="4" borderId="11" xfId="0" applyFont="1" applyFill="1" applyBorder="1" applyAlignment="1">
      <alignment horizontal="center" vertical="center" wrapText="1"/>
    </xf>
    <xf numFmtId="14" fontId="1" fillId="0" borderId="16" xfId="2" applyNumberFormat="1" applyFont="1" applyBorder="1" applyAlignment="1" applyProtection="1">
      <alignment vertical="center" wrapText="1"/>
      <protection hidden="1"/>
    </xf>
    <xf numFmtId="0" fontId="4" fillId="0" borderId="17" xfId="1" applyFont="1" applyBorder="1" applyAlignment="1">
      <alignment vertical="center" wrapText="1"/>
    </xf>
    <xf numFmtId="0" fontId="4" fillId="0" borderId="18" xfId="1" applyFont="1" applyBorder="1" applyAlignment="1">
      <alignment vertical="center" wrapText="1"/>
    </xf>
    <xf numFmtId="0" fontId="20" fillId="5" borderId="17" xfId="0" applyFont="1" applyFill="1" applyBorder="1" applyAlignment="1">
      <alignment horizontal="right" vertical="center" wrapText="1"/>
    </xf>
    <xf numFmtId="0" fontId="18" fillId="4" borderId="13" xfId="0" applyFont="1" applyFill="1" applyBorder="1" applyAlignment="1">
      <alignment horizontal="center" vertical="center" wrapText="1"/>
    </xf>
    <xf numFmtId="0" fontId="1" fillId="0" borderId="38" xfId="2" applyFont="1" applyBorder="1" applyAlignment="1" applyProtection="1">
      <alignment horizontal="left" vertical="center" wrapText="1"/>
      <protection hidden="1"/>
    </xf>
    <xf numFmtId="0" fontId="18" fillId="4" borderId="41" xfId="0" applyFont="1" applyFill="1" applyBorder="1" applyAlignment="1">
      <alignment horizontal="center" vertical="center" wrapText="1"/>
    </xf>
    <xf numFmtId="17" fontId="1" fillId="0" borderId="9" xfId="2" applyNumberFormat="1" applyFont="1" applyBorder="1" applyAlignment="1" applyProtection="1">
      <alignment horizontal="center" vertical="center" wrapText="1"/>
      <protection hidden="1"/>
    </xf>
    <xf numFmtId="17" fontId="1" fillId="0" borderId="10" xfId="2" applyNumberFormat="1" applyFont="1" applyBorder="1" applyAlignment="1" applyProtection="1">
      <alignment horizontal="center" vertical="center" wrapText="1"/>
      <protection hidden="1"/>
    </xf>
    <xf numFmtId="0" fontId="4" fillId="0" borderId="11" xfId="1" applyFont="1" applyBorder="1" applyAlignment="1">
      <alignment horizontal="left" vertical="center" wrapText="1"/>
    </xf>
    <xf numFmtId="17" fontId="1" fillId="0" borderId="36" xfId="2" applyNumberFormat="1" applyFont="1" applyBorder="1" applyAlignment="1" applyProtection="1">
      <alignment horizontal="center" vertical="center" wrapText="1"/>
      <protection hidden="1"/>
    </xf>
    <xf numFmtId="17" fontId="1" fillId="0" borderId="2" xfId="2" applyNumberFormat="1" applyFont="1" applyBorder="1" applyAlignment="1" applyProtection="1">
      <alignment horizontal="center" vertical="center" wrapText="1"/>
      <protection hidden="1"/>
    </xf>
    <xf numFmtId="17" fontId="1" fillId="0" borderId="12" xfId="2" applyNumberFormat="1" applyFont="1" applyBorder="1" applyAlignment="1" applyProtection="1">
      <alignment horizontal="center" vertical="center" wrapText="1"/>
      <protection hidden="1"/>
    </xf>
    <xf numFmtId="0" fontId="4" fillId="0" borderId="13" xfId="1" applyFont="1" applyBorder="1" applyAlignment="1">
      <alignment horizontal="left" vertical="center" wrapText="1"/>
    </xf>
    <xf numFmtId="0" fontId="1" fillId="0" borderId="12" xfId="2" applyFont="1" applyBorder="1" applyAlignment="1" applyProtection="1">
      <alignment horizontal="center" vertical="center" wrapText="1"/>
      <protection hidden="1"/>
    </xf>
    <xf numFmtId="0" fontId="1" fillId="0" borderId="2" xfId="2" applyFont="1" applyBorder="1" applyAlignment="1" applyProtection="1">
      <alignment horizontal="center" vertical="center" wrapText="1"/>
      <protection hidden="1"/>
    </xf>
    <xf numFmtId="0" fontId="1" fillId="0" borderId="16" xfId="2" applyFont="1" applyBorder="1" applyAlignment="1" applyProtection="1">
      <alignment vertical="center" wrapText="1"/>
      <protection hidden="1"/>
    </xf>
    <xf numFmtId="0" fontId="1" fillId="0" borderId="17" xfId="2" applyFont="1" applyBorder="1" applyAlignment="1" applyProtection="1">
      <alignment horizontal="center" vertical="center" wrapText="1"/>
      <protection hidden="1"/>
    </xf>
    <xf numFmtId="0" fontId="4" fillId="0" borderId="18" xfId="1" applyFont="1" applyBorder="1" applyAlignment="1">
      <alignment horizontal="left" vertical="center" wrapText="1"/>
    </xf>
    <xf numFmtId="0" fontId="21" fillId="2" borderId="9"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0" fillId="0" borderId="17" xfId="0" applyBorder="1" applyAlignment="1">
      <alignment horizontal="center" vertical="center"/>
    </xf>
    <xf numFmtId="17" fontId="1" fillId="0" borderId="6" xfId="2" applyNumberFormat="1" applyFont="1" applyBorder="1" applyAlignment="1" applyProtection="1">
      <alignment horizontal="center" vertical="center" wrapText="1"/>
      <protection hidden="1"/>
    </xf>
    <xf numFmtId="0" fontId="4" fillId="0" borderId="10" xfId="1" applyFont="1" applyBorder="1" applyAlignment="1">
      <alignment horizontal="left" vertical="top" wrapText="1"/>
    </xf>
    <xf numFmtId="0" fontId="4" fillId="0" borderId="2" xfId="1" applyFont="1" applyBorder="1" applyAlignment="1">
      <alignment horizontal="left" vertical="top" wrapText="1"/>
    </xf>
    <xf numFmtId="0" fontId="23" fillId="0" borderId="10" xfId="1" applyFont="1" applyBorder="1" applyAlignment="1">
      <alignment horizontal="left" vertical="top" wrapText="1"/>
    </xf>
    <xf numFmtId="17" fontId="1" fillId="0" borderId="4" xfId="2" applyNumberFormat="1" applyFont="1" applyBorder="1" applyAlignment="1" applyProtection="1">
      <alignment horizontal="center" vertical="center" wrapText="1"/>
      <protection hidden="1"/>
    </xf>
    <xf numFmtId="0" fontId="23" fillId="0" borderId="2" xfId="1" applyFont="1" applyBorder="1" applyAlignment="1">
      <alignment horizontal="left" vertical="top" wrapText="1"/>
    </xf>
    <xf numFmtId="0" fontId="18" fillId="4" borderId="10"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5" fillId="4" borderId="11" xfId="0" applyFont="1" applyFill="1" applyBorder="1" applyAlignment="1">
      <alignment vertical="center"/>
    </xf>
    <xf numFmtId="0" fontId="5" fillId="4" borderId="13" xfId="0" applyFont="1" applyFill="1" applyBorder="1" applyAlignment="1">
      <alignment vertical="center"/>
    </xf>
    <xf numFmtId="0" fontId="5" fillId="4" borderId="18" xfId="0" applyFont="1" applyFill="1" applyBorder="1" applyAlignment="1">
      <alignment vertical="center"/>
    </xf>
    <xf numFmtId="0" fontId="24" fillId="2" borderId="2" xfId="0" applyFont="1" applyFill="1" applyBorder="1" applyAlignment="1">
      <alignment vertical="center" wrapText="1"/>
    </xf>
    <xf numFmtId="0" fontId="26" fillId="2" borderId="2"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7" fillId="0" borderId="2" xfId="0" applyFont="1" applyBorder="1" applyAlignment="1">
      <alignment horizontal="left" vertical="center" wrapText="1"/>
    </xf>
    <xf numFmtId="0" fontId="28" fillId="0" borderId="40" xfId="0" applyFont="1" applyBorder="1" applyAlignment="1">
      <alignment horizontal="center" vertical="center"/>
    </xf>
    <xf numFmtId="0" fontId="24" fillId="2" borderId="17" xfId="0" applyFont="1" applyFill="1" applyBorder="1" applyAlignment="1">
      <alignment vertical="center" wrapText="1"/>
    </xf>
    <xf numFmtId="0" fontId="24" fillId="2" borderId="10" xfId="0" applyFont="1" applyFill="1" applyBorder="1" applyAlignment="1">
      <alignment vertical="center" wrapText="1"/>
    </xf>
    <xf numFmtId="0" fontId="24" fillId="2" borderId="10" xfId="0" applyFont="1" applyFill="1" applyBorder="1" applyAlignment="1">
      <alignment horizontal="left" vertical="top" wrapText="1"/>
    </xf>
    <xf numFmtId="0" fontId="24" fillId="2" borderId="2" xfId="0" applyFont="1" applyFill="1" applyBorder="1" applyAlignment="1">
      <alignment horizontal="left" vertical="top" wrapText="1"/>
    </xf>
    <xf numFmtId="0" fontId="24" fillId="2" borderId="17" xfId="0" applyFont="1" applyFill="1" applyBorder="1" applyAlignment="1">
      <alignment horizontal="left" vertical="top" wrapText="1"/>
    </xf>
    <xf numFmtId="0" fontId="24" fillId="2" borderId="2" xfId="0" applyFont="1" applyFill="1" applyBorder="1" applyAlignment="1">
      <alignment vertical="top" wrapText="1"/>
    </xf>
    <xf numFmtId="0" fontId="24" fillId="2" borderId="17" xfId="0" applyFont="1" applyFill="1" applyBorder="1" applyAlignment="1">
      <alignment vertical="top" wrapText="1"/>
    </xf>
    <xf numFmtId="0" fontId="5" fillId="2" borderId="10" xfId="0" applyFont="1" applyFill="1" applyBorder="1" applyAlignment="1">
      <alignment vertical="center" wrapText="1"/>
    </xf>
    <xf numFmtId="0" fontId="5" fillId="2" borderId="2" xfId="0" applyFont="1" applyFill="1" applyBorder="1" applyAlignment="1">
      <alignment vertical="center" wrapText="1"/>
    </xf>
    <xf numFmtId="0" fontId="5" fillId="4" borderId="1" xfId="0" applyFont="1" applyFill="1" applyBorder="1" applyAlignment="1">
      <alignment horizontal="center" wrapText="1"/>
    </xf>
    <xf numFmtId="0" fontId="5" fillId="0" borderId="50" xfId="0" applyFont="1" applyBorder="1" applyAlignment="1">
      <alignment horizontal="left" vertical="center" wrapText="1"/>
    </xf>
    <xf numFmtId="0" fontId="1" fillId="0" borderId="50" xfId="2" applyFont="1" applyBorder="1" applyAlignment="1" applyProtection="1">
      <alignment horizontal="left" vertical="center" wrapText="1"/>
      <protection hidden="1"/>
    </xf>
    <xf numFmtId="0" fontId="0" fillId="0" borderId="50" xfId="0" applyBorder="1" applyAlignment="1">
      <alignment horizontal="center" vertical="center"/>
    </xf>
    <xf numFmtId="0" fontId="18" fillId="4" borderId="50"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2" xfId="0" applyFont="1" applyFill="1" applyBorder="1" applyAlignment="1">
      <alignment vertical="center"/>
    </xf>
    <xf numFmtId="0" fontId="0" fillId="4" borderId="2" xfId="0" applyFill="1" applyBorder="1" applyAlignment="1">
      <alignment vertical="center"/>
    </xf>
    <xf numFmtId="0" fontId="5" fillId="4" borderId="2" xfId="0" applyFont="1" applyFill="1" applyBorder="1" applyAlignment="1">
      <alignment horizontal="left"/>
    </xf>
    <xf numFmtId="0" fontId="0" fillId="4" borderId="2" xfId="0" applyFill="1" applyBorder="1" applyAlignment="1">
      <alignment horizontal="left" vertical="top"/>
    </xf>
    <xf numFmtId="0" fontId="4" fillId="0" borderId="50" xfId="1" applyFont="1" applyBorder="1" applyAlignment="1">
      <alignment horizontal="left" vertical="center" wrapText="1"/>
    </xf>
    <xf numFmtId="0" fontId="5" fillId="4" borderId="52" xfId="0" applyFont="1" applyFill="1" applyBorder="1" applyAlignment="1">
      <alignment vertical="center"/>
    </xf>
    <xf numFmtId="0" fontId="24" fillId="4" borderId="50" xfId="0" applyFont="1" applyFill="1" applyBorder="1" applyAlignment="1">
      <alignment horizontal="left" vertical="center" wrapText="1"/>
    </xf>
    <xf numFmtId="0" fontId="5" fillId="4" borderId="17" xfId="0" applyFont="1" applyFill="1" applyBorder="1" applyAlignment="1">
      <alignment vertical="center"/>
    </xf>
    <xf numFmtId="0" fontId="0" fillId="4" borderId="17" xfId="0" applyFill="1" applyBorder="1" applyAlignment="1">
      <alignment vertical="center"/>
    </xf>
    <xf numFmtId="0" fontId="5" fillId="4" borderId="17" xfId="0" applyFont="1" applyFill="1" applyBorder="1" applyAlignment="1">
      <alignment horizontal="left"/>
    </xf>
    <xf numFmtId="0" fontId="0" fillId="4" borderId="17" xfId="0" applyFill="1" applyBorder="1" applyAlignment="1">
      <alignment horizontal="left" vertical="top"/>
    </xf>
    <xf numFmtId="0" fontId="5" fillId="2" borderId="50" xfId="0" applyFont="1" applyFill="1" applyBorder="1" applyAlignment="1">
      <alignment vertical="center" wrapText="1"/>
    </xf>
    <xf numFmtId="14" fontId="5" fillId="4" borderId="50" xfId="0" applyNumberFormat="1" applyFont="1" applyFill="1" applyBorder="1" applyAlignment="1">
      <alignment horizontal="left" vertical="center"/>
    </xf>
    <xf numFmtId="0" fontId="5" fillId="4" borderId="50" xfId="0" applyFont="1" applyFill="1" applyBorder="1" applyAlignment="1">
      <alignment vertical="center"/>
    </xf>
    <xf numFmtId="0" fontId="0" fillId="4" borderId="50" xfId="0" applyFill="1" applyBorder="1" applyAlignment="1">
      <alignment vertical="center"/>
    </xf>
    <xf numFmtId="0" fontId="5" fillId="4" borderId="10" xfId="0" applyFont="1" applyFill="1" applyBorder="1" applyAlignment="1">
      <alignment horizontal="center" vertical="center"/>
    </xf>
    <xf numFmtId="0" fontId="5" fillId="4" borderId="50" xfId="0" applyFont="1" applyFill="1" applyBorder="1" applyAlignment="1">
      <alignment horizontal="left"/>
    </xf>
    <xf numFmtId="0" fontId="0" fillId="4" borderId="50" xfId="0" applyFill="1" applyBorder="1" applyAlignment="1">
      <alignment horizontal="left" vertical="top"/>
    </xf>
    <xf numFmtId="0" fontId="1" fillId="2" borderId="2" xfId="0" applyFont="1" applyFill="1" applyBorder="1" applyAlignment="1">
      <alignment vertical="center" wrapText="1"/>
    </xf>
    <xf numFmtId="0" fontId="5" fillId="4" borderId="50" xfId="0" applyFont="1" applyFill="1" applyBorder="1" applyAlignment="1">
      <alignment horizontal="center" vertical="center"/>
    </xf>
    <xf numFmtId="14" fontId="5" fillId="4" borderId="2" xfId="0" applyNumberFormat="1" applyFont="1" applyFill="1" applyBorder="1" applyAlignment="1">
      <alignment horizontal="left" vertical="center"/>
    </xf>
    <xf numFmtId="14" fontId="5" fillId="4" borderId="2" xfId="0" applyNumberFormat="1" applyFont="1" applyFill="1" applyBorder="1" applyAlignment="1">
      <alignment vertical="center"/>
    </xf>
    <xf numFmtId="0" fontId="5" fillId="4" borderId="10" xfId="0" applyFont="1" applyFill="1" applyBorder="1" applyAlignment="1">
      <alignment vertical="center" wrapText="1"/>
    </xf>
    <xf numFmtId="0" fontId="5" fillId="4" borderId="2" xfId="0" applyFont="1" applyFill="1" applyBorder="1" applyAlignment="1">
      <alignment vertical="center" wrapText="1"/>
    </xf>
    <xf numFmtId="0" fontId="5" fillId="4" borderId="6" xfId="0" applyFont="1" applyFill="1" applyBorder="1" applyAlignment="1">
      <alignment vertical="center" wrapText="1"/>
    </xf>
    <xf numFmtId="0" fontId="22" fillId="2" borderId="10" xfId="0" applyFont="1" applyFill="1" applyBorder="1" applyAlignment="1">
      <alignment vertical="top" wrapText="1"/>
    </xf>
    <xf numFmtId="0" fontId="22" fillId="2" borderId="2" xfId="0" applyFont="1" applyFill="1" applyBorder="1" applyAlignment="1">
      <alignment vertical="top" wrapText="1"/>
    </xf>
    <xf numFmtId="17" fontId="24" fillId="0" borderId="9" xfId="2" applyNumberFormat="1" applyFont="1" applyBorder="1" applyAlignment="1" applyProtection="1">
      <alignment horizontal="center" vertical="center" wrapText="1"/>
      <protection hidden="1"/>
    </xf>
    <xf numFmtId="0" fontId="4" fillId="0" borderId="52" xfId="1" applyFont="1" applyBorder="1" applyAlignment="1">
      <alignment horizontal="left" vertical="center" wrapText="1"/>
    </xf>
    <xf numFmtId="17" fontId="1" fillId="0" borderId="49" xfId="2" applyNumberFormat="1" applyFont="1" applyBorder="1" applyAlignment="1" applyProtection="1">
      <alignment horizontal="center" vertical="center" wrapText="1"/>
      <protection hidden="1"/>
    </xf>
    <xf numFmtId="17" fontId="1" fillId="0" borderId="50" xfId="2" applyNumberFormat="1" applyFont="1" applyBorder="1" applyAlignment="1" applyProtection="1">
      <alignment horizontal="center" vertical="center" wrapText="1"/>
      <protection hidden="1"/>
    </xf>
    <xf numFmtId="0" fontId="5" fillId="4" borderId="4" xfId="0" applyFont="1" applyFill="1" applyBorder="1" applyAlignment="1">
      <alignment vertical="center"/>
    </xf>
    <xf numFmtId="0" fontId="5" fillId="4" borderId="54" xfId="0" applyFont="1" applyFill="1" applyBorder="1" applyAlignment="1">
      <alignment vertical="center"/>
    </xf>
    <xf numFmtId="0" fontId="5" fillId="4" borderId="11" xfId="0" applyFont="1" applyFill="1" applyBorder="1" applyAlignment="1">
      <alignment vertical="center" wrapText="1"/>
    </xf>
    <xf numFmtId="14" fontId="5" fillId="4" borderId="12" xfId="0" applyNumberFormat="1" applyFont="1" applyFill="1" applyBorder="1" applyAlignment="1">
      <alignment horizontal="left" vertical="center"/>
    </xf>
    <xf numFmtId="0" fontId="5" fillId="4" borderId="13" xfId="0" applyFont="1" applyFill="1" applyBorder="1" applyAlignment="1">
      <alignment vertical="center" wrapText="1"/>
    </xf>
    <xf numFmtId="14" fontId="5" fillId="4" borderId="49" xfId="0" applyNumberFormat="1" applyFont="1" applyFill="1" applyBorder="1" applyAlignment="1">
      <alignment horizontal="left" vertical="center"/>
    </xf>
    <xf numFmtId="0" fontId="5" fillId="4" borderId="45" xfId="0" applyFont="1" applyFill="1" applyBorder="1" applyAlignment="1">
      <alignment vertical="center" wrapText="1"/>
    </xf>
    <xf numFmtId="14" fontId="5" fillId="4" borderId="12" xfId="0" applyNumberFormat="1" applyFont="1" applyFill="1" applyBorder="1" applyAlignment="1">
      <alignment vertical="center"/>
    </xf>
    <xf numFmtId="14" fontId="5" fillId="4" borderId="16" xfId="0" applyNumberFormat="1" applyFont="1" applyFill="1" applyBorder="1" applyAlignment="1">
      <alignment vertical="center"/>
    </xf>
    <xf numFmtId="14" fontId="5" fillId="4" borderId="17" xfId="0" applyNumberFormat="1" applyFont="1" applyFill="1" applyBorder="1" applyAlignment="1">
      <alignment vertical="center"/>
    </xf>
    <xf numFmtId="14" fontId="8" fillId="7" borderId="29" xfId="0" applyNumberFormat="1" applyFont="1" applyFill="1" applyBorder="1" applyAlignment="1">
      <alignment horizontal="center" vertical="center" wrapText="1"/>
    </xf>
    <xf numFmtId="0" fontId="8" fillId="7" borderId="29"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23" fillId="0" borderId="17" xfId="1" applyFont="1" applyBorder="1" applyAlignment="1">
      <alignment vertical="top" wrapText="1"/>
    </xf>
    <xf numFmtId="0" fontId="5" fillId="4" borderId="10"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0" xfId="0" applyFont="1" applyFill="1" applyBorder="1" applyAlignment="1">
      <alignment horizontal="center" vertical="center" wrapText="1"/>
    </xf>
    <xf numFmtId="0" fontId="5" fillId="4" borderId="17" xfId="0" applyFont="1" applyFill="1" applyBorder="1" applyAlignment="1">
      <alignment horizontal="center" vertical="center" wrapText="1"/>
    </xf>
    <xf numFmtId="14" fontId="5" fillId="4" borderId="17" xfId="0" applyNumberFormat="1" applyFont="1" applyFill="1" applyBorder="1" applyAlignment="1">
      <alignment horizontal="left" vertical="center"/>
    </xf>
    <xf numFmtId="0" fontId="5" fillId="4" borderId="17" xfId="0" applyFont="1" applyFill="1" applyBorder="1" applyAlignment="1">
      <alignment vertical="center" wrapText="1"/>
    </xf>
    <xf numFmtId="0" fontId="5" fillId="4" borderId="6" xfId="0" applyFont="1" applyFill="1" applyBorder="1" applyAlignment="1">
      <alignment horizontal="center" vertical="center" wrapText="1"/>
    </xf>
    <xf numFmtId="0" fontId="5" fillId="4" borderId="6" xfId="0" applyFont="1" applyFill="1" applyBorder="1" applyAlignment="1">
      <alignment horizontal="left" vertical="center" wrapText="1"/>
    </xf>
    <xf numFmtId="0" fontId="0" fillId="4" borderId="13" xfId="0" applyFill="1" applyBorder="1" applyAlignment="1">
      <alignment horizontal="left" vertical="top"/>
    </xf>
    <xf numFmtId="0" fontId="0" fillId="4" borderId="18" xfId="0" applyFill="1" applyBorder="1" applyAlignment="1">
      <alignment horizontal="left" vertical="top"/>
    </xf>
    <xf numFmtId="0" fontId="5" fillId="4" borderId="7"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4" xfId="0" applyFont="1" applyFill="1" applyBorder="1" applyAlignment="1">
      <alignment horizontal="center" vertical="center"/>
    </xf>
    <xf numFmtId="0" fontId="0" fillId="4" borderId="8" xfId="0" applyFill="1" applyBorder="1" applyAlignment="1">
      <alignment horizontal="left" vertical="center" wrapText="1"/>
    </xf>
    <xf numFmtId="0" fontId="0" fillId="4" borderId="21" xfId="0" applyFill="1" applyBorder="1" applyAlignment="1">
      <alignment horizontal="left" vertical="center" wrapText="1"/>
    </xf>
    <xf numFmtId="0" fontId="0" fillId="4" borderId="15" xfId="0" applyFill="1" applyBorder="1" applyAlignment="1">
      <alignment horizontal="left" vertical="center" wrapText="1"/>
    </xf>
    <xf numFmtId="0" fontId="5" fillId="4" borderId="12" xfId="0" applyFont="1" applyFill="1" applyBorder="1" applyAlignment="1">
      <alignment vertical="center"/>
    </xf>
    <xf numFmtId="0" fontId="5" fillId="4" borderId="16" xfId="0" applyFont="1" applyFill="1" applyBorder="1" applyAlignment="1">
      <alignment vertical="center"/>
    </xf>
    <xf numFmtId="0" fontId="5" fillId="4" borderId="9" xfId="0" applyFont="1" applyFill="1" applyBorder="1" applyAlignment="1">
      <alignment horizontal="center" vertical="center"/>
    </xf>
    <xf numFmtId="0" fontId="5" fillId="4" borderId="12" xfId="0" applyFont="1" applyFill="1" applyBorder="1" applyAlignment="1">
      <alignment horizontal="center" vertical="center"/>
    </xf>
    <xf numFmtId="0" fontId="5" fillId="0" borderId="10" xfId="0" applyFont="1" applyBorder="1" applyAlignment="1">
      <alignment horizontal="left" vertical="top" wrapText="1"/>
    </xf>
    <xf numFmtId="0" fontId="5" fillId="0" borderId="2" xfId="0" applyFont="1" applyBorder="1" applyAlignment="1">
      <alignment horizontal="left" vertical="top" wrapText="1"/>
    </xf>
    <xf numFmtId="0" fontId="5" fillId="0" borderId="17" xfId="0" applyFont="1" applyBorder="1" applyAlignment="1">
      <alignment horizontal="left" vertical="top" wrapText="1"/>
    </xf>
    <xf numFmtId="0" fontId="26" fillId="2" borderId="9" xfId="0" applyFont="1" applyFill="1" applyBorder="1" applyAlignment="1">
      <alignment horizontal="center" vertical="center" wrapText="1"/>
    </xf>
    <xf numFmtId="0" fontId="24" fillId="0" borderId="10" xfId="2" applyFont="1" applyBorder="1" applyAlignment="1" applyProtection="1">
      <alignment horizontal="left" vertical="center" wrapText="1"/>
      <protection hidden="1"/>
    </xf>
    <xf numFmtId="0" fontId="28" fillId="0" borderId="10" xfId="0" applyFont="1" applyBorder="1" applyAlignment="1">
      <alignment horizontal="center" vertical="center"/>
    </xf>
    <xf numFmtId="0" fontId="30" fillId="4" borderId="11" xfId="0" applyFont="1" applyFill="1" applyBorder="1" applyAlignment="1">
      <alignment horizontal="center" vertical="center" wrapText="1"/>
    </xf>
    <xf numFmtId="17" fontId="24" fillId="0" borderId="10" xfId="2" applyNumberFormat="1" applyFont="1" applyBorder="1" applyAlignment="1" applyProtection="1">
      <alignment horizontal="center" vertical="center" wrapText="1"/>
      <protection hidden="1"/>
    </xf>
    <xf numFmtId="0" fontId="27" fillId="0" borderId="11" xfId="1" applyFont="1" applyBorder="1" applyAlignment="1">
      <alignment horizontal="left" vertical="center" wrapText="1"/>
    </xf>
    <xf numFmtId="0" fontId="26" fillId="2" borderId="12" xfId="0" applyFont="1" applyFill="1" applyBorder="1" applyAlignment="1">
      <alignment horizontal="center" vertical="center" wrapText="1"/>
    </xf>
    <xf numFmtId="0" fontId="24" fillId="0" borderId="2" xfId="2" applyFont="1" applyBorder="1" applyAlignment="1" applyProtection="1">
      <alignment horizontal="left" vertical="center" wrapText="1"/>
      <protection hidden="1"/>
    </xf>
    <xf numFmtId="0" fontId="28" fillId="0" borderId="2" xfId="0" applyFont="1" applyBorder="1" applyAlignment="1">
      <alignment horizontal="center" vertical="center"/>
    </xf>
    <xf numFmtId="0" fontId="30" fillId="4" borderId="13" xfId="0" applyFont="1" applyFill="1" applyBorder="1" applyAlignment="1">
      <alignment horizontal="center" vertical="center" wrapText="1"/>
    </xf>
    <xf numFmtId="17" fontId="24" fillId="0" borderId="12" xfId="2" applyNumberFormat="1" applyFont="1" applyBorder="1" applyAlignment="1" applyProtection="1">
      <alignment horizontal="center" vertical="center" wrapText="1"/>
      <protection hidden="1"/>
    </xf>
    <xf numFmtId="17" fontId="24" fillId="0" borderId="2" xfId="2" applyNumberFormat="1" applyFont="1" applyBorder="1" applyAlignment="1" applyProtection="1">
      <alignment horizontal="center" vertical="center" wrapText="1"/>
      <protection hidden="1"/>
    </xf>
    <xf numFmtId="0" fontId="27" fillId="0" borderId="13" xfId="1" applyFont="1" applyBorder="1" applyAlignment="1">
      <alignment horizontal="left" vertical="center" wrapText="1"/>
    </xf>
    <xf numFmtId="0" fontId="24" fillId="0" borderId="12" xfId="2" applyFont="1" applyBorder="1" applyAlignment="1" applyProtection="1">
      <alignment horizontal="center" vertical="center" wrapText="1"/>
      <protection hidden="1"/>
    </xf>
    <xf numFmtId="0" fontId="24" fillId="0" borderId="2" xfId="2" applyFont="1" applyBorder="1" applyAlignment="1" applyProtection="1">
      <alignment horizontal="center" vertical="center" wrapText="1"/>
      <protection hidden="1"/>
    </xf>
    <xf numFmtId="0" fontId="27" fillId="0" borderId="6" xfId="1" applyFont="1" applyBorder="1" applyAlignment="1">
      <alignment horizontal="left" vertical="center" wrapText="1"/>
    </xf>
    <xf numFmtId="0" fontId="27" fillId="0" borderId="10" xfId="1" applyFont="1" applyBorder="1" applyAlignment="1">
      <alignment horizontal="left" vertical="center" wrapText="1"/>
    </xf>
    <xf numFmtId="0" fontId="27" fillId="0" borderId="2" xfId="1" applyFont="1" applyBorder="1" applyAlignment="1">
      <alignment horizontal="left" vertical="center" wrapText="1"/>
    </xf>
    <xf numFmtId="0" fontId="26" fillId="2" borderId="16" xfId="0" applyFont="1" applyFill="1" applyBorder="1" applyAlignment="1">
      <alignment horizontal="center" vertical="center" wrapText="1"/>
    </xf>
    <xf numFmtId="0" fontId="24" fillId="0" borderId="38" xfId="2" applyFont="1" applyBorder="1" applyAlignment="1" applyProtection="1">
      <alignment horizontal="left" vertical="center" wrapText="1"/>
      <protection hidden="1"/>
    </xf>
    <xf numFmtId="0" fontId="30" fillId="4" borderId="41" xfId="0" applyFont="1" applyFill="1" applyBorder="1" applyAlignment="1">
      <alignment horizontal="center" vertical="center" wrapText="1"/>
    </xf>
    <xf numFmtId="0" fontId="24" fillId="0" borderId="16" xfId="2" applyFont="1" applyBorder="1" applyAlignment="1" applyProtection="1">
      <alignment vertical="center" wrapText="1"/>
      <protection hidden="1"/>
    </xf>
    <xf numFmtId="0" fontId="24" fillId="0" borderId="17" xfId="2" applyFont="1" applyBorder="1" applyAlignment="1" applyProtection="1">
      <alignment horizontal="center" vertical="center" wrapText="1"/>
      <protection hidden="1"/>
    </xf>
    <xf numFmtId="0" fontId="27" fillId="0" borderId="17" xfId="1" applyFont="1" applyBorder="1" applyAlignment="1">
      <alignment vertical="center" wrapText="1"/>
    </xf>
    <xf numFmtId="0" fontId="27" fillId="0" borderId="18" xfId="1" applyFont="1" applyBorder="1" applyAlignment="1">
      <alignment horizontal="left" vertical="center" wrapText="1"/>
    </xf>
    <xf numFmtId="0" fontId="24" fillId="4" borderId="10" xfId="0" applyFont="1" applyFill="1" applyBorder="1" applyAlignment="1">
      <alignment horizontal="left" vertical="center" wrapText="1"/>
    </xf>
    <xf numFmtId="0" fontId="24" fillId="0" borderId="10" xfId="0" applyFont="1" applyBorder="1" applyAlignment="1">
      <alignment horizontal="left" vertical="center" wrapText="1"/>
    </xf>
    <xf numFmtId="0" fontId="28" fillId="4" borderId="0" xfId="0" applyFont="1" applyFill="1"/>
    <xf numFmtId="0" fontId="24" fillId="4" borderId="2" xfId="0" applyFont="1" applyFill="1" applyBorder="1" applyAlignment="1">
      <alignment horizontal="left" vertical="center" wrapText="1"/>
    </xf>
    <xf numFmtId="0" fontId="24" fillId="0" borderId="6" xfId="0" applyFont="1" applyBorder="1" applyAlignment="1">
      <alignment horizontal="left" vertical="center" wrapText="1"/>
    </xf>
    <xf numFmtId="0" fontId="24" fillId="0" borderId="2" xfId="0" applyFont="1" applyBorder="1" applyAlignment="1">
      <alignment horizontal="left" vertical="center" wrapText="1"/>
    </xf>
    <xf numFmtId="0" fontId="24" fillId="0" borderId="17" xfId="0" applyFont="1" applyBorder="1" applyAlignment="1">
      <alignment horizontal="left" vertical="center" wrapText="1"/>
    </xf>
    <xf numFmtId="0" fontId="28" fillId="0" borderId="17" xfId="0" applyFont="1" applyBorder="1" applyAlignment="1">
      <alignment horizontal="center" vertical="center"/>
    </xf>
    <xf numFmtId="0" fontId="27" fillId="0" borderId="17" xfId="0" applyFont="1" applyBorder="1" applyAlignment="1">
      <alignment vertical="center" wrapText="1"/>
    </xf>
    <xf numFmtId="14" fontId="5" fillId="4" borderId="16" xfId="0" applyNumberFormat="1" applyFont="1" applyFill="1" applyBorder="1" applyAlignment="1">
      <alignment horizontal="left" vertical="center"/>
    </xf>
    <xf numFmtId="17" fontId="1" fillId="0" borderId="54" xfId="2" applyNumberFormat="1" applyFont="1" applyBorder="1" applyAlignment="1" applyProtection="1">
      <alignment horizontal="center" vertical="center" wrapText="1"/>
      <protection hidden="1"/>
    </xf>
    <xf numFmtId="0" fontId="15" fillId="4" borderId="10" xfId="0" applyFont="1" applyFill="1" applyBorder="1" applyAlignment="1">
      <alignment vertical="top" wrapText="1"/>
    </xf>
    <xf numFmtId="17" fontId="5" fillId="4" borderId="4" xfId="0" applyNumberFormat="1" applyFont="1" applyFill="1" applyBorder="1" applyAlignment="1">
      <alignment horizontal="center" vertical="center"/>
    </xf>
    <xf numFmtId="0" fontId="15" fillId="4" borderId="2" xfId="0" applyFont="1" applyFill="1" applyBorder="1" applyAlignment="1">
      <alignment vertical="top" wrapText="1"/>
    </xf>
    <xf numFmtId="0" fontId="5" fillId="4" borderId="12" xfId="0" applyFont="1" applyFill="1" applyBorder="1" applyAlignment="1">
      <alignment vertical="center" wrapText="1"/>
    </xf>
    <xf numFmtId="0" fontId="4" fillId="3" borderId="8"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12" fillId="0" borderId="10" xfId="2" applyFont="1" applyBorder="1" applyAlignment="1" applyProtection="1">
      <alignment horizontal="center" vertical="center" wrapText="1"/>
      <protection hidden="1"/>
    </xf>
    <xf numFmtId="0" fontId="12" fillId="0" borderId="2" xfId="2" applyFont="1" applyBorder="1" applyAlignment="1" applyProtection="1">
      <alignment horizontal="center" vertical="center" wrapText="1"/>
      <protection hidden="1"/>
    </xf>
    <xf numFmtId="0" fontId="11" fillId="2" borderId="9"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2" fillId="0" borderId="9" xfId="2" applyFont="1" applyBorder="1" applyAlignment="1" applyProtection="1">
      <alignment horizontal="center" vertical="center" wrapText="1"/>
      <protection hidden="1"/>
    </xf>
    <xf numFmtId="0" fontId="12" fillId="0" borderId="12" xfId="2" applyFont="1" applyBorder="1" applyAlignment="1" applyProtection="1">
      <alignment horizontal="center" vertical="center" wrapText="1"/>
      <protection hidden="1"/>
    </xf>
    <xf numFmtId="0" fontId="12" fillId="0" borderId="16" xfId="2" applyFont="1" applyBorder="1" applyAlignment="1" applyProtection="1">
      <alignment horizontal="center" vertical="center" wrapText="1"/>
      <protection hidden="1"/>
    </xf>
    <xf numFmtId="0" fontId="12" fillId="0" borderId="31" xfId="2" applyFont="1" applyBorder="1" applyAlignment="1" applyProtection="1">
      <alignment horizontal="center" vertical="center" wrapText="1"/>
      <protection hidden="1"/>
    </xf>
    <xf numFmtId="0" fontId="12" fillId="0" borderId="47" xfId="2" applyFont="1" applyBorder="1" applyAlignment="1" applyProtection="1">
      <alignment horizontal="center" vertical="center" wrapText="1"/>
      <protection hidden="1"/>
    </xf>
    <xf numFmtId="0" fontId="12" fillId="0" borderId="48" xfId="2" applyFont="1" applyBorder="1" applyAlignment="1" applyProtection="1">
      <alignment horizontal="center" vertical="center" wrapText="1"/>
      <protection hidden="1"/>
    </xf>
    <xf numFmtId="0" fontId="12" fillId="0" borderId="32" xfId="2" applyFont="1" applyBorder="1" applyAlignment="1" applyProtection="1">
      <alignment horizontal="center" vertical="center" wrapText="1"/>
      <protection hidden="1"/>
    </xf>
    <xf numFmtId="0" fontId="12" fillId="0" borderId="5" xfId="2" applyFont="1" applyBorder="1" applyAlignment="1" applyProtection="1">
      <alignment horizontal="center" vertical="center" wrapText="1"/>
      <protection hidden="1"/>
    </xf>
    <xf numFmtId="0" fontId="12" fillId="0" borderId="38" xfId="2" applyFont="1" applyBorder="1" applyAlignment="1" applyProtection="1">
      <alignment horizontal="center" vertical="center" wrapText="1"/>
      <protection hidden="1"/>
    </xf>
    <xf numFmtId="0" fontId="13" fillId="0" borderId="32" xfId="0" applyFont="1" applyBorder="1" applyAlignment="1">
      <alignment horizontal="center" vertical="center"/>
    </xf>
    <xf numFmtId="0" fontId="13" fillId="0" borderId="5" xfId="0" applyFont="1" applyBorder="1" applyAlignment="1">
      <alignment horizontal="center" vertical="center"/>
    </xf>
    <xf numFmtId="0" fontId="13" fillId="0" borderId="38" xfId="0" applyFont="1" applyBorder="1" applyAlignment="1">
      <alignment horizontal="center" vertical="center"/>
    </xf>
    <xf numFmtId="0" fontId="0" fillId="0" borderId="32"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4" fillId="3" borderId="40"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4" fillId="3" borderId="41" xfId="1"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25" fillId="4" borderId="32" xfId="0" applyFont="1" applyFill="1" applyBorder="1" applyAlignment="1">
      <alignment horizontal="center" vertical="center"/>
    </xf>
    <xf numFmtId="0" fontId="25" fillId="4" borderId="5" xfId="0" applyFont="1" applyFill="1" applyBorder="1" applyAlignment="1">
      <alignment horizontal="center" vertical="center"/>
    </xf>
    <xf numFmtId="0" fontId="25" fillId="4" borderId="38" xfId="0" applyFont="1" applyFill="1" applyBorder="1" applyAlignment="1">
      <alignment horizontal="center" vertical="center"/>
    </xf>
    <xf numFmtId="0" fontId="12" fillId="0" borderId="34" xfId="2" applyFont="1" applyBorder="1" applyAlignment="1" applyProtection="1">
      <alignment horizontal="center" vertical="center" wrapText="1"/>
      <protection hidden="1"/>
    </xf>
    <xf numFmtId="0" fontId="12" fillId="0" borderId="19" xfId="2" applyFont="1" applyBorder="1" applyAlignment="1" applyProtection="1">
      <alignment horizontal="center" vertical="center" wrapText="1"/>
      <protection hidden="1"/>
    </xf>
    <xf numFmtId="0" fontId="12" fillId="0" borderId="39" xfId="2" applyFont="1" applyBorder="1" applyAlignment="1" applyProtection="1">
      <alignment horizontal="center" vertical="center" wrapText="1"/>
      <protection hidden="1"/>
    </xf>
    <xf numFmtId="0" fontId="11" fillId="2" borderId="49" xfId="0" applyFont="1" applyFill="1" applyBorder="1" applyAlignment="1">
      <alignment horizontal="center" vertical="center" wrapText="1"/>
    </xf>
    <xf numFmtId="0" fontId="4" fillId="3" borderId="33" xfId="1" applyFont="1" applyFill="1" applyBorder="1" applyAlignment="1">
      <alignment horizontal="center" vertical="center" wrapText="1"/>
    </xf>
    <xf numFmtId="0" fontId="4" fillId="3" borderId="37" xfId="1" applyFont="1" applyFill="1" applyBorder="1" applyAlignment="1">
      <alignment horizontal="center" vertical="center" wrapText="1"/>
    </xf>
    <xf numFmtId="0" fontId="7" fillId="11" borderId="26" xfId="0" applyFont="1" applyFill="1" applyBorder="1" applyAlignment="1">
      <alignment horizontal="center" vertical="center"/>
    </xf>
    <xf numFmtId="0" fontId="9" fillId="7" borderId="43"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8" fillId="7" borderId="43" xfId="0" applyFont="1" applyFill="1" applyBorder="1" applyAlignment="1">
      <alignment horizontal="center" vertical="center" wrapText="1"/>
    </xf>
    <xf numFmtId="0" fontId="8" fillId="7" borderId="31" xfId="0" applyFont="1" applyFill="1" applyBorder="1" applyAlignment="1">
      <alignment horizontal="center" vertical="center" wrapText="1"/>
    </xf>
    <xf numFmtId="0" fontId="8" fillId="7" borderId="23" xfId="0" applyFont="1" applyFill="1" applyBorder="1" applyAlignment="1">
      <alignment horizontal="center" vertical="center" wrapText="1"/>
    </xf>
    <xf numFmtId="0" fontId="8" fillId="7" borderId="48"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8" fillId="7" borderId="51"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7" fillId="11" borderId="25" xfId="0" applyFont="1" applyFill="1" applyBorder="1" applyAlignment="1">
      <alignment horizontal="center" vertical="center"/>
    </xf>
    <xf numFmtId="0" fontId="8" fillId="7" borderId="12"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38" xfId="0" applyFont="1" applyFill="1" applyBorder="1" applyAlignment="1">
      <alignment horizontal="center" vertical="center" wrapText="1"/>
    </xf>
    <xf numFmtId="0" fontId="28" fillId="0" borderId="34" xfId="2" applyFont="1" applyBorder="1" applyAlignment="1" applyProtection="1">
      <alignment horizontal="center" vertical="center" wrapText="1"/>
      <protection hidden="1"/>
    </xf>
    <xf numFmtId="0" fontId="28" fillId="0" borderId="19" xfId="2" applyFont="1" applyBorder="1" applyAlignment="1" applyProtection="1">
      <alignment horizontal="center" vertical="center" wrapText="1"/>
      <protection hidden="1"/>
    </xf>
    <xf numFmtId="0" fontId="28" fillId="0" borderId="32" xfId="2" applyFont="1" applyBorder="1" applyAlignment="1" applyProtection="1">
      <alignment horizontal="center" vertical="center" wrapText="1"/>
      <protection hidden="1"/>
    </xf>
    <xf numFmtId="0" fontId="28" fillId="0" borderId="5" xfId="2" applyFont="1" applyBorder="1" applyAlignment="1" applyProtection="1">
      <alignment horizontal="center" vertical="center" wrapText="1"/>
      <protection hidden="1"/>
    </xf>
    <xf numFmtId="0" fontId="8" fillId="7" borderId="33" xfId="0" applyFont="1" applyFill="1" applyBorder="1" applyAlignment="1">
      <alignment horizontal="center" vertical="center" wrapText="1"/>
    </xf>
    <xf numFmtId="0" fontId="8" fillId="7" borderId="37" xfId="0" applyFont="1" applyFill="1" applyBorder="1" applyAlignment="1">
      <alignment horizontal="center" vertical="center" wrapText="1"/>
    </xf>
    <xf numFmtId="0" fontId="8" fillId="7" borderId="47"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27" fillId="3" borderId="40" xfId="1" applyFont="1" applyFill="1" applyBorder="1" applyAlignment="1">
      <alignment horizontal="center" vertical="center" wrapText="1"/>
    </xf>
    <xf numFmtId="0" fontId="27" fillId="3" borderId="20" xfId="1" applyFont="1" applyFill="1" applyBorder="1" applyAlignment="1">
      <alignment horizontal="center" vertical="center" wrapText="1"/>
    </xf>
    <xf numFmtId="0" fontId="27" fillId="3" borderId="33" xfId="1" applyFont="1" applyFill="1" applyBorder="1" applyAlignment="1">
      <alignment horizontal="center" vertical="center" wrapText="1"/>
    </xf>
    <xf numFmtId="0" fontId="27" fillId="3" borderId="37" xfId="1" applyFont="1" applyFill="1" applyBorder="1" applyAlignment="1">
      <alignment horizontal="center" vertical="center" wrapText="1"/>
    </xf>
    <xf numFmtId="0" fontId="25" fillId="2" borderId="19" xfId="0" applyFont="1" applyFill="1" applyBorder="1" applyAlignment="1">
      <alignment horizontal="center" vertical="center" wrapText="1"/>
    </xf>
    <xf numFmtId="0" fontId="25" fillId="2" borderId="39" xfId="0" applyFont="1" applyFill="1" applyBorder="1" applyAlignment="1">
      <alignment horizontal="center" vertical="center" wrapText="1"/>
    </xf>
    <xf numFmtId="0" fontId="28" fillId="0" borderId="39" xfId="2" applyFont="1" applyBorder="1" applyAlignment="1" applyProtection="1">
      <alignment horizontal="center" vertical="center" wrapText="1"/>
      <protection hidden="1"/>
    </xf>
    <xf numFmtId="0" fontId="28" fillId="0" borderId="38" xfId="2" applyFont="1" applyBorder="1" applyAlignment="1" applyProtection="1">
      <alignment horizontal="center" vertical="center" wrapText="1"/>
      <protection hidden="1"/>
    </xf>
    <xf numFmtId="0" fontId="24" fillId="0" borderId="32" xfId="0" applyFont="1" applyBorder="1" applyAlignment="1">
      <alignment horizontal="center" vertical="center"/>
    </xf>
    <xf numFmtId="0" fontId="24" fillId="0" borderId="5" xfId="0" applyFont="1" applyBorder="1" applyAlignment="1">
      <alignment horizontal="center" vertical="center"/>
    </xf>
    <xf numFmtId="0" fontId="24" fillId="0" borderId="38" xfId="0" applyFont="1" applyBorder="1" applyAlignment="1">
      <alignment horizontal="center" vertical="center"/>
    </xf>
    <xf numFmtId="0" fontId="28" fillId="0" borderId="32" xfId="0" applyFont="1" applyBorder="1" applyAlignment="1">
      <alignment horizontal="center" vertical="center"/>
    </xf>
    <xf numFmtId="0" fontId="28" fillId="0" borderId="5" xfId="0" applyFont="1" applyBorder="1" applyAlignment="1">
      <alignment horizontal="center" vertical="center"/>
    </xf>
    <xf numFmtId="0" fontId="28" fillId="0" borderId="38" xfId="0" applyFont="1" applyBorder="1" applyAlignment="1">
      <alignment horizontal="center" vertical="center"/>
    </xf>
    <xf numFmtId="0" fontId="27" fillId="3" borderId="41" xfId="1" applyFont="1" applyFill="1" applyBorder="1" applyAlignment="1">
      <alignment horizontal="center" vertical="center" wrapText="1"/>
    </xf>
    <xf numFmtId="0" fontId="27" fillId="3" borderId="42" xfId="1" applyFont="1" applyFill="1" applyBorder="1" applyAlignment="1">
      <alignment horizontal="center" vertical="center" wrapText="1"/>
    </xf>
    <xf numFmtId="0" fontId="25" fillId="2" borderId="34" xfId="0" applyFont="1" applyFill="1" applyBorder="1" applyAlignment="1">
      <alignment horizontal="center" vertical="center" wrapText="1"/>
    </xf>
    <xf numFmtId="0" fontId="4" fillId="3" borderId="42" xfId="1" applyFont="1" applyFill="1" applyBorder="1" applyAlignment="1">
      <alignment horizontal="center" vertical="center" wrapText="1"/>
    </xf>
    <xf numFmtId="0" fontId="7" fillId="11" borderId="27" xfId="0" applyFont="1" applyFill="1" applyBorder="1" applyAlignment="1">
      <alignment horizontal="center" vertical="center"/>
    </xf>
    <xf numFmtId="0" fontId="16" fillId="3" borderId="28" xfId="0" applyFont="1" applyFill="1" applyBorder="1" applyAlignment="1">
      <alignment horizontal="center" vertical="center"/>
    </xf>
    <xf numFmtId="0" fontId="16" fillId="3" borderId="44" xfId="0" applyFont="1" applyFill="1" applyBorder="1" applyAlignment="1">
      <alignment horizontal="center" vertical="center"/>
    </xf>
    <xf numFmtId="0" fontId="16" fillId="3" borderId="29" xfId="0" applyFont="1" applyFill="1" applyBorder="1" applyAlignment="1">
      <alignment horizontal="center" vertical="center"/>
    </xf>
    <xf numFmtId="0" fontId="16" fillId="3" borderId="30" xfId="0" applyFont="1" applyFill="1" applyBorder="1" applyAlignment="1">
      <alignment horizontal="center" vertical="center"/>
    </xf>
    <xf numFmtId="0" fontId="16" fillId="6" borderId="31" xfId="0" applyFont="1" applyFill="1" applyBorder="1" applyAlignment="1">
      <alignment horizontal="center" vertical="center"/>
    </xf>
    <xf numFmtId="0" fontId="16" fillId="6" borderId="32" xfId="0" applyFont="1" applyFill="1" applyBorder="1" applyAlignment="1">
      <alignment horizontal="center" vertical="center"/>
    </xf>
    <xf numFmtId="0" fontId="16" fillId="6" borderId="40" xfId="0" applyFont="1" applyFill="1" applyBorder="1" applyAlignment="1">
      <alignment horizontal="center" vertical="center"/>
    </xf>
    <xf numFmtId="0" fontId="8" fillId="7" borderId="36" xfId="0" applyFont="1" applyFill="1" applyBorder="1" applyAlignment="1">
      <alignment horizontal="center" vertical="center" wrapText="1"/>
    </xf>
    <xf numFmtId="0" fontId="9" fillId="7" borderId="44"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9" fillId="7" borderId="30"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7" borderId="33"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21" xfId="0" applyFont="1" applyFill="1" applyBorder="1" applyAlignment="1">
      <alignment horizontal="center" vertical="center"/>
    </xf>
    <xf numFmtId="0" fontId="8" fillId="7" borderId="22" xfId="0" applyFont="1" applyFill="1" applyBorder="1" applyAlignment="1">
      <alignment horizontal="center" vertical="center"/>
    </xf>
    <xf numFmtId="0" fontId="8" fillId="7" borderId="1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8" xfId="0" applyFont="1" applyFill="1" applyBorder="1" applyAlignment="1">
      <alignment horizontal="center" vertical="center" wrapText="1"/>
    </xf>
    <xf numFmtId="0" fontId="9" fillId="7" borderId="35" xfId="0" applyFont="1" applyFill="1" applyBorder="1" applyAlignment="1">
      <alignment horizontal="center" vertical="center" wrapText="1"/>
    </xf>
    <xf numFmtId="0" fontId="8" fillId="7" borderId="25" xfId="0" applyFont="1" applyFill="1" applyBorder="1" applyAlignment="1">
      <alignment horizontal="center" vertical="center" wrapText="1"/>
    </xf>
    <xf numFmtId="0" fontId="8" fillId="7" borderId="26" xfId="0" applyFont="1" applyFill="1" applyBorder="1" applyAlignment="1">
      <alignment horizontal="center" vertical="center" wrapText="1"/>
    </xf>
    <xf numFmtId="0" fontId="8" fillId="7" borderId="27" xfId="0" applyFont="1" applyFill="1" applyBorder="1" applyAlignment="1">
      <alignment horizontal="center" vertical="center" wrapText="1"/>
    </xf>
    <xf numFmtId="0" fontId="8" fillId="8" borderId="25" xfId="0" applyFont="1" applyFill="1" applyBorder="1" applyAlignment="1">
      <alignment horizontal="center" vertical="center" wrapText="1"/>
    </xf>
    <xf numFmtId="0" fontId="8" fillId="8" borderId="26" xfId="0" applyFont="1" applyFill="1" applyBorder="1" applyAlignment="1">
      <alignment horizontal="center" vertical="center" wrapText="1"/>
    </xf>
    <xf numFmtId="0" fontId="8" fillId="8" borderId="27" xfId="0" applyFont="1" applyFill="1" applyBorder="1" applyAlignment="1">
      <alignment horizontal="center" vertical="center" wrapText="1"/>
    </xf>
    <xf numFmtId="0" fontId="24" fillId="2" borderId="32" xfId="0" applyFont="1" applyFill="1" applyBorder="1" applyAlignment="1">
      <alignment horizontal="left" vertical="center" wrapText="1"/>
    </xf>
    <xf numFmtId="0" fontId="24" fillId="2" borderId="5" xfId="0" applyFont="1" applyFill="1" applyBorder="1" applyAlignment="1">
      <alignment horizontal="left" vertical="center" wrapText="1"/>
    </xf>
    <xf numFmtId="0" fontId="24" fillId="2" borderId="38" xfId="0" applyFont="1" applyFill="1" applyBorder="1" applyAlignment="1">
      <alignment horizontal="left" vertical="center" wrapText="1"/>
    </xf>
    <xf numFmtId="0" fontId="28" fillId="0" borderId="20" xfId="0" applyFont="1" applyBorder="1" applyAlignment="1">
      <alignment horizontal="left" vertical="center" wrapText="1"/>
    </xf>
    <xf numFmtId="0" fontId="28" fillId="0" borderId="20" xfId="0" applyFont="1" applyBorder="1" applyAlignment="1">
      <alignment horizontal="left" vertical="center"/>
    </xf>
    <xf numFmtId="0" fontId="28" fillId="0" borderId="41" xfId="0" applyFont="1" applyBorder="1" applyAlignment="1">
      <alignment horizontal="left" vertical="center"/>
    </xf>
    <xf numFmtId="0" fontId="13"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17" xfId="0" applyFont="1" applyBorder="1" applyAlignment="1">
      <alignment horizontal="center" vertical="center"/>
    </xf>
    <xf numFmtId="0" fontId="14" fillId="0" borderId="32" xfId="0" applyFont="1" applyBorder="1" applyAlignment="1">
      <alignment horizontal="center" vertical="center"/>
    </xf>
    <xf numFmtId="0" fontId="14" fillId="0" borderId="5" xfId="0" applyFont="1" applyBorder="1" applyAlignment="1">
      <alignment horizontal="center" vertical="center"/>
    </xf>
    <xf numFmtId="0" fontId="14" fillId="0" borderId="38" xfId="0" applyFont="1" applyBorder="1" applyAlignment="1">
      <alignment horizontal="center" vertical="center"/>
    </xf>
    <xf numFmtId="0" fontId="24" fillId="0" borderId="10" xfId="0" applyFont="1" applyBorder="1" applyAlignment="1">
      <alignment horizontal="center" vertical="center"/>
    </xf>
    <xf numFmtId="0" fontId="24" fillId="0" borderId="2" xfId="0" applyFont="1" applyBorder="1" applyAlignment="1">
      <alignment horizontal="center" vertical="center"/>
    </xf>
    <xf numFmtId="0" fontId="24" fillId="0" borderId="17" xfId="0" applyFont="1" applyBorder="1" applyAlignment="1">
      <alignment horizontal="center" vertical="center"/>
    </xf>
    <xf numFmtId="0" fontId="29" fillId="2" borderId="32"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38" xfId="0" applyFont="1" applyFill="1" applyBorder="1" applyAlignment="1">
      <alignment horizontal="center" vertical="center" wrapText="1"/>
    </xf>
    <xf numFmtId="0" fontId="24" fillId="0" borderId="20" xfId="0" applyFont="1" applyBorder="1" applyAlignment="1">
      <alignment horizontal="left" vertical="center" wrapText="1"/>
    </xf>
    <xf numFmtId="0" fontId="24" fillId="0" borderId="20" xfId="0" applyFont="1" applyBorder="1" applyAlignment="1">
      <alignment horizontal="left" vertical="center"/>
    </xf>
    <xf numFmtId="0" fontId="13" fillId="0" borderId="50" xfId="0" applyFont="1" applyBorder="1" applyAlignment="1">
      <alignment horizontal="center" vertical="center"/>
    </xf>
    <xf numFmtId="0" fontId="5" fillId="2" borderId="32" xfId="0" applyFont="1" applyFill="1" applyBorder="1" applyAlignment="1">
      <alignment horizontal="left" vertical="center" wrapText="1"/>
    </xf>
    <xf numFmtId="0" fontId="5" fillId="2" borderId="5" xfId="0" applyFont="1" applyFill="1" applyBorder="1" applyAlignment="1">
      <alignment horizontal="left" vertical="center" wrapText="1"/>
    </xf>
    <xf numFmtId="0" fontId="28" fillId="0" borderId="40" xfId="0" applyFont="1" applyBorder="1" applyAlignment="1">
      <alignment horizontal="left" vertical="center"/>
    </xf>
    <xf numFmtId="0" fontId="24" fillId="4" borderId="32" xfId="0" applyFont="1" applyFill="1" applyBorder="1" applyAlignment="1">
      <alignment horizontal="center" vertical="center"/>
    </xf>
    <xf numFmtId="0" fontId="24" fillId="4" borderId="5" xfId="0" applyFont="1" applyFill="1" applyBorder="1" applyAlignment="1">
      <alignment horizontal="center" vertical="center"/>
    </xf>
    <xf numFmtId="0" fontId="24" fillId="2" borderId="32"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5" fillId="2" borderId="31"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5" fillId="4" borderId="33" xfId="0" applyFont="1" applyFill="1" applyBorder="1" applyAlignment="1">
      <alignment horizontal="center" vertical="center"/>
    </xf>
    <xf numFmtId="0" fontId="5" fillId="4" borderId="37" xfId="0" applyFont="1" applyFill="1" applyBorder="1" applyAlignment="1">
      <alignment horizontal="center" vertical="center"/>
    </xf>
    <xf numFmtId="0" fontId="15" fillId="4" borderId="35" xfId="0" applyFont="1" applyFill="1" applyBorder="1" applyAlignment="1">
      <alignment horizontal="center" vertical="center" wrapText="1"/>
    </xf>
    <xf numFmtId="0" fontId="15" fillId="4" borderId="46"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5" xfId="0" applyFont="1" applyFill="1" applyBorder="1" applyAlignment="1">
      <alignment horizontal="center" vertical="center"/>
    </xf>
    <xf numFmtId="0" fontId="15" fillId="4" borderId="10" xfId="0" applyFont="1" applyFill="1" applyBorder="1" applyAlignment="1">
      <alignment horizontal="center" vertical="center" wrapText="1"/>
    </xf>
    <xf numFmtId="0" fontId="15" fillId="4" borderId="2" xfId="0" applyFont="1" applyFill="1" applyBorder="1" applyAlignment="1">
      <alignment horizontal="center" vertical="center"/>
    </xf>
    <xf numFmtId="0" fontId="15" fillId="4" borderId="5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0" xfId="0" applyFont="1" applyFill="1" applyBorder="1" applyAlignment="1">
      <alignment horizontal="center" vertical="center"/>
    </xf>
    <xf numFmtId="0" fontId="4" fillId="3" borderId="10"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3" borderId="50" xfId="1" applyFont="1" applyFill="1" applyBorder="1" applyAlignment="1">
      <alignment horizontal="center" vertical="center" wrapText="1"/>
    </xf>
    <xf numFmtId="0" fontId="14" fillId="0" borderId="10" xfId="0" applyFont="1" applyBorder="1" applyAlignment="1">
      <alignment horizontal="center" vertical="center"/>
    </xf>
    <xf numFmtId="0" fontId="14" fillId="0" borderId="2" xfId="0" applyFont="1" applyBorder="1" applyAlignment="1">
      <alignment horizontal="center" vertical="center"/>
    </xf>
    <xf numFmtId="0" fontId="14" fillId="0" borderId="50" xfId="0" applyFont="1" applyBorder="1" applyAlignment="1">
      <alignment horizontal="center" vertical="center"/>
    </xf>
    <xf numFmtId="0" fontId="5" fillId="4" borderId="10"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50" xfId="0" applyFont="1" applyFill="1" applyBorder="1" applyAlignment="1">
      <alignment horizontal="left" vertical="center" wrapText="1"/>
    </xf>
    <xf numFmtId="0" fontId="5" fillId="4" borderId="32" xfId="0" applyFont="1" applyFill="1" applyBorder="1" applyAlignment="1">
      <alignment horizontal="center" wrapText="1"/>
    </xf>
    <xf numFmtId="0" fontId="5" fillId="4" borderId="5" xfId="0" applyFont="1" applyFill="1" applyBorder="1" applyAlignment="1">
      <alignment horizontal="center" wrapText="1"/>
    </xf>
    <xf numFmtId="0" fontId="5" fillId="4" borderId="38" xfId="0" applyFont="1" applyFill="1" applyBorder="1" applyAlignment="1">
      <alignment horizontal="center" wrapText="1"/>
    </xf>
    <xf numFmtId="0" fontId="11" fillId="4" borderId="9"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4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50" xfId="0" applyFont="1" applyFill="1" applyBorder="1" applyAlignment="1">
      <alignment horizontal="center" vertical="center" wrapText="1"/>
    </xf>
    <xf numFmtId="0" fontId="5" fillId="4" borderId="38" xfId="0" applyFont="1" applyFill="1" applyBorder="1" applyAlignment="1">
      <alignment horizontal="center" vertical="center"/>
    </xf>
    <xf numFmtId="0" fontId="12" fillId="0" borderId="50" xfId="2" applyFont="1" applyBorder="1" applyAlignment="1" applyProtection="1">
      <alignment horizontal="center" vertical="center" wrapText="1"/>
      <protection hidden="1"/>
    </xf>
    <xf numFmtId="0" fontId="4" fillId="3" borderId="53" xfId="1" applyFont="1" applyFill="1" applyBorder="1" applyAlignment="1">
      <alignment horizontal="center" vertical="center" wrapText="1"/>
    </xf>
    <xf numFmtId="0" fontId="5" fillId="4" borderId="17" xfId="0" applyFont="1" applyFill="1" applyBorder="1" applyAlignment="1">
      <alignment horizontal="center" vertical="center"/>
    </xf>
    <xf numFmtId="0" fontId="5" fillId="4" borderId="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4" fillId="0" borderId="17" xfId="0" applyFont="1" applyBorder="1" applyAlignment="1">
      <alignment horizontal="center" vertical="center"/>
    </xf>
    <xf numFmtId="0" fontId="4" fillId="3" borderId="11"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18" xfId="1" applyFont="1" applyFill="1" applyBorder="1" applyAlignment="1">
      <alignment horizontal="center" vertical="center" wrapText="1"/>
    </xf>
  </cellXfs>
  <cellStyles count="5">
    <cellStyle name="Normal" xfId="0" builtinId="0"/>
    <cellStyle name="Normal 2" xfId="1" xr:uid="{00000000-0005-0000-0000-000001000000}"/>
    <cellStyle name="Normal 3" xfId="3" xr:uid="{00000000-0005-0000-0000-000002000000}"/>
    <cellStyle name="Normal_Matriz de Riesgos Servidores-v2" xfId="2" xr:uid="{00000000-0005-0000-0000-000003000000}"/>
    <cellStyle name="Percent 2" xfId="4" xr:uid="{00000000-0005-0000-0000-000004000000}"/>
  </cellStyles>
  <dxfs count="63">
    <dxf>
      <fill>
        <patternFill>
          <bgColor theme="9" tint="-0.24994659260841701"/>
        </patternFill>
      </fill>
    </dxf>
    <dxf>
      <fill>
        <patternFill>
          <bgColor rgb="FFFF0000"/>
        </patternFill>
      </fill>
    </dxf>
    <dxf>
      <fill>
        <patternFill>
          <bgColor theme="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theme="0"/>
        </patternFill>
      </fill>
    </dxf>
    <dxf>
      <fill>
        <patternFill>
          <bgColor theme="9" tint="-0.24994659260841701"/>
        </patternFill>
      </fill>
    </dxf>
    <dxf>
      <font>
        <color theme="0"/>
      </font>
      <fill>
        <patternFill>
          <bgColor rgb="FFC00000"/>
        </patternFill>
      </fill>
    </dxf>
    <dxf>
      <fill>
        <patternFill>
          <bgColor theme="9" tint="-0.24994659260841701"/>
        </patternFill>
      </fill>
    </dxf>
    <dxf>
      <fill>
        <patternFill>
          <bgColor theme="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theme="9" tint="-0.24994659260841701"/>
        </patternFill>
      </fill>
    </dxf>
    <dxf>
      <fill>
        <patternFill>
          <bgColor theme="0"/>
        </patternFill>
      </fill>
    </dxf>
    <dxf>
      <fill>
        <patternFill>
          <bgColor rgb="FFFF0000"/>
        </patternFill>
      </fill>
    </dxf>
    <dxf>
      <font>
        <color theme="0"/>
      </font>
      <fill>
        <patternFill>
          <bgColor rgb="FFC00000"/>
        </patternFill>
      </fill>
    </dxf>
    <dxf>
      <fill>
        <patternFill>
          <bgColor theme="9" tint="-0.24994659260841701"/>
        </patternFill>
      </fill>
    </dxf>
    <dxf>
      <font>
        <color theme="0"/>
      </font>
      <fill>
        <patternFill>
          <bgColor rgb="FFC00000"/>
        </patternFill>
      </fill>
    </dxf>
    <dxf>
      <fill>
        <patternFill>
          <bgColor rgb="FF00FF00"/>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00FF00"/>
        </patternFill>
      </fill>
    </dxf>
    <dxf>
      <font>
        <color theme="0"/>
      </font>
      <fill>
        <patternFill>
          <bgColor rgb="FFC00000"/>
        </patternFill>
      </fill>
    </dxf>
    <dxf>
      <fill>
        <patternFill>
          <bgColor theme="0"/>
        </patternFill>
      </fill>
    </dxf>
    <dxf>
      <fill>
        <patternFill>
          <bgColor theme="9" tint="-0.24994659260841701"/>
        </patternFill>
      </fill>
    </dxf>
    <dxf>
      <fill>
        <patternFill>
          <bgColor rgb="FFFF0000"/>
        </patternFill>
      </fill>
    </dxf>
    <dxf>
      <fill>
        <patternFill>
          <bgColor rgb="FFFF0000"/>
        </patternFill>
      </fill>
    </dxf>
    <dxf>
      <fill>
        <patternFill>
          <bgColor rgb="FFFFFF00"/>
        </patternFill>
      </fill>
    </dxf>
    <dxf>
      <fill>
        <patternFill>
          <bgColor theme="9" tint="-0.24994659260841701"/>
        </patternFill>
      </fill>
    </dxf>
    <dxf>
      <fill>
        <patternFill>
          <bgColor rgb="FFFF0000"/>
        </patternFill>
      </fill>
    </dxf>
    <dxf>
      <fill>
        <patternFill>
          <bgColor rgb="FF00FF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9" tint="-0.24994659260841701"/>
        </patternFill>
      </fill>
    </dxf>
    <dxf>
      <fill>
        <patternFill>
          <bgColor theme="0"/>
        </patternFill>
      </fill>
    </dxf>
    <dxf>
      <font>
        <color theme="0"/>
      </font>
      <fill>
        <patternFill>
          <bgColor rgb="FFC00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theme="0"/>
        </patternFill>
      </fill>
    </dxf>
    <dxf>
      <fill>
        <patternFill>
          <bgColor theme="9" tint="-0.24994659260841701"/>
        </patternFill>
      </fill>
    </dxf>
    <dxf>
      <fill>
        <patternFill>
          <bgColor rgb="FFFF0000"/>
        </patternFill>
      </fill>
    </dxf>
    <dxf>
      <font>
        <color theme="0"/>
      </font>
      <fill>
        <patternFill>
          <bgColor rgb="FFC00000"/>
        </patternFill>
      </fill>
    </dxf>
    <dxf>
      <fill>
        <patternFill>
          <bgColor rgb="FF00FF00"/>
        </patternFill>
      </fill>
    </dxf>
    <dxf>
      <fill>
        <patternFill>
          <bgColor rgb="FFFFFF00"/>
        </patternFill>
      </fill>
    </dxf>
    <dxf>
      <fill>
        <patternFill>
          <bgColor rgb="FFFF0000"/>
        </patternFill>
      </fill>
    </dxf>
  </dxfs>
  <tableStyles count="0" defaultTableStyle="TableStyleMedium2" defaultPivotStyle="PivotStyleLight16"/>
  <colors>
    <mruColors>
      <color rgb="FFFFFF00"/>
      <color rgb="FFFFFF66"/>
      <color rgb="FF33B8F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77"/>
  <sheetViews>
    <sheetView tabSelected="1" zoomScale="90" zoomScaleNormal="90" workbookViewId="0">
      <selection activeCell="B12" sqref="B12:B14"/>
    </sheetView>
  </sheetViews>
  <sheetFormatPr baseColWidth="10" defaultRowHeight="14.4" x14ac:dyDescent="0.3"/>
  <cols>
    <col min="1" max="1" width="1.6640625" style="26" customWidth="1"/>
    <col min="2" max="2" width="19.109375" style="2" customWidth="1"/>
    <col min="3" max="3" width="3.6640625" style="2" customWidth="1"/>
    <col min="4" max="4" width="38.6640625" style="3" customWidth="1"/>
    <col min="5" max="5" width="4.5546875" style="4" customWidth="1"/>
    <col min="6" max="6" width="25.5546875" style="5" customWidth="1"/>
    <col min="7" max="7" width="21.88671875" style="6" customWidth="1"/>
    <col min="8" max="8" width="14.88671875" style="4" customWidth="1"/>
    <col min="9" max="9" width="12.88671875" style="4" customWidth="1"/>
    <col min="10" max="28" width="6.33203125" style="4" customWidth="1"/>
    <col min="29" max="29" width="7.44140625" style="4" customWidth="1"/>
    <col min="30" max="30" width="16.109375" style="4" customWidth="1"/>
    <col min="31" max="31" width="12.44140625" style="4" customWidth="1"/>
    <col min="32" max="32" width="15.109375" style="4" customWidth="1"/>
    <col min="33" max="33" width="3.6640625" style="4" customWidth="1"/>
    <col min="34" max="34" width="38.5546875" style="8" customWidth="1"/>
    <col min="35" max="35" width="10.5546875" style="7" customWidth="1"/>
    <col min="36" max="42" width="15.33203125" style="11" customWidth="1"/>
    <col min="43" max="43" width="9.5546875" style="11" customWidth="1"/>
    <col min="44" max="44" width="13.44140625" style="9" customWidth="1"/>
    <col min="45" max="45" width="16.109375" style="4" customWidth="1"/>
    <col min="46" max="46" width="13.44140625" style="9" customWidth="1"/>
    <col min="47" max="47" width="15.33203125" style="4" customWidth="1"/>
    <col min="48" max="48" width="14.44140625" style="4" customWidth="1"/>
    <col min="49" max="50" width="10.88671875" style="10" customWidth="1"/>
    <col min="51" max="51" width="37.5546875" style="5" customWidth="1"/>
    <col min="52" max="52" width="24.5546875" style="5" customWidth="1"/>
    <col min="53" max="53" width="14" style="5" customWidth="1"/>
    <col min="54" max="54" width="48.77734375" style="8" customWidth="1"/>
    <col min="55" max="55" width="18.5546875" style="5" customWidth="1"/>
    <col min="56" max="78" width="11.44140625" style="26"/>
  </cols>
  <sheetData>
    <row r="1" spans="2:55" ht="9.75" customHeight="1" thickBot="1" x14ac:dyDescent="0.35"/>
    <row r="2" spans="2:55" s="26" customFormat="1" ht="25.5" customHeight="1" thickBot="1" x14ac:dyDescent="0.35">
      <c r="B2" s="274" t="s">
        <v>11</v>
      </c>
      <c r="C2" s="261"/>
      <c r="D2" s="261"/>
      <c r="E2" s="261"/>
      <c r="F2" s="261"/>
      <c r="G2" s="261"/>
      <c r="H2" s="261"/>
      <c r="I2" s="261"/>
      <c r="J2" s="261"/>
      <c r="K2" s="261"/>
      <c r="L2" s="261"/>
      <c r="M2" s="261"/>
      <c r="N2" s="261"/>
      <c r="O2" s="261"/>
      <c r="P2" s="261"/>
      <c r="Q2" s="261"/>
      <c r="R2" s="261"/>
      <c r="S2" s="261"/>
      <c r="T2" s="261"/>
      <c r="U2" s="261" t="s">
        <v>11</v>
      </c>
      <c r="V2" s="261"/>
      <c r="W2" s="261"/>
      <c r="X2" s="261"/>
      <c r="Y2" s="261"/>
      <c r="Z2" s="261"/>
      <c r="AA2" s="261"/>
      <c r="AB2" s="261"/>
      <c r="AC2" s="261"/>
      <c r="AD2" s="261"/>
      <c r="AE2" s="261"/>
      <c r="AF2" s="261"/>
      <c r="AG2" s="261"/>
      <c r="AH2" s="261"/>
      <c r="AI2" s="261"/>
      <c r="AJ2" s="261"/>
      <c r="AK2" s="261"/>
      <c r="AL2" s="261"/>
      <c r="AM2" s="261"/>
      <c r="AN2" s="261"/>
      <c r="AO2" s="274" t="s">
        <v>11</v>
      </c>
      <c r="AP2" s="261"/>
      <c r="AQ2" s="261"/>
      <c r="AR2" s="261"/>
      <c r="AS2" s="261"/>
      <c r="AT2" s="261"/>
      <c r="AU2" s="261"/>
      <c r="AV2" s="261"/>
      <c r="AW2" s="261"/>
      <c r="AX2" s="261"/>
      <c r="AY2" s="261"/>
      <c r="AZ2" s="261"/>
      <c r="BA2" s="261"/>
      <c r="BB2" s="261"/>
      <c r="BC2" s="305"/>
    </row>
    <row r="3" spans="2:55" s="26" customFormat="1" ht="9" customHeight="1" x14ac:dyDescent="0.3">
      <c r="B3" s="27"/>
      <c r="C3" s="27"/>
      <c r="D3" s="28"/>
      <c r="E3" s="29"/>
      <c r="F3" s="30"/>
      <c r="G3" s="31"/>
      <c r="H3" s="29"/>
      <c r="I3" s="29"/>
      <c r="J3" s="29"/>
      <c r="K3" s="29"/>
      <c r="L3" s="29"/>
      <c r="M3" s="29"/>
      <c r="N3" s="29"/>
      <c r="O3" s="29"/>
      <c r="P3" s="29"/>
      <c r="Q3" s="29"/>
      <c r="R3" s="29"/>
      <c r="S3" s="29"/>
      <c r="T3" s="29"/>
      <c r="U3" s="29"/>
      <c r="V3" s="29"/>
      <c r="W3" s="29"/>
      <c r="X3" s="29"/>
      <c r="Y3" s="29"/>
      <c r="Z3" s="29"/>
      <c r="AA3" s="29"/>
      <c r="AB3" s="29"/>
      <c r="AC3" s="29"/>
      <c r="AD3" s="29"/>
      <c r="AE3" s="29"/>
      <c r="AF3" s="29"/>
      <c r="AG3" s="29"/>
      <c r="AH3" s="32"/>
      <c r="AI3" s="33"/>
      <c r="AJ3" s="34"/>
      <c r="AK3" s="34"/>
      <c r="AL3" s="34"/>
      <c r="AM3" s="34"/>
      <c r="AN3" s="34"/>
      <c r="AO3" s="34"/>
      <c r="AP3" s="34"/>
      <c r="AQ3" s="34"/>
      <c r="AR3" s="35"/>
      <c r="AS3" s="29"/>
      <c r="AT3" s="35"/>
      <c r="AU3" s="29"/>
      <c r="AV3" s="29"/>
      <c r="AW3" s="36"/>
      <c r="AX3" s="36"/>
      <c r="AY3" s="30"/>
      <c r="AZ3" s="30"/>
      <c r="BA3" s="30"/>
      <c r="BB3" s="32"/>
      <c r="BC3" s="58"/>
    </row>
    <row r="4" spans="2:55" s="26" customFormat="1" ht="15" hidden="1" customHeight="1" x14ac:dyDescent="0.3">
      <c r="B4" s="27"/>
      <c r="C4" s="27"/>
      <c r="D4" s="54" t="s">
        <v>10</v>
      </c>
      <c r="E4" s="59" t="s">
        <v>58</v>
      </c>
      <c r="F4" s="59" t="s">
        <v>59</v>
      </c>
      <c r="G4" s="54" t="s">
        <v>75</v>
      </c>
      <c r="H4" s="54" t="s">
        <v>93</v>
      </c>
      <c r="I4" s="54" t="s">
        <v>9</v>
      </c>
      <c r="J4" s="29"/>
      <c r="K4" s="29"/>
      <c r="L4" s="29"/>
      <c r="M4" s="29"/>
      <c r="N4" s="29"/>
      <c r="O4" s="29"/>
      <c r="P4" s="29"/>
      <c r="Q4" s="29"/>
      <c r="R4" s="29"/>
      <c r="S4" s="29"/>
      <c r="T4" s="29"/>
      <c r="U4" s="29"/>
      <c r="V4" s="29"/>
      <c r="W4" s="29"/>
      <c r="X4" s="29"/>
      <c r="Y4" s="29"/>
      <c r="Z4" s="29"/>
      <c r="AA4" s="29"/>
      <c r="AB4" s="29"/>
      <c r="AC4" s="29"/>
      <c r="AD4" s="29"/>
      <c r="AE4" s="29"/>
      <c r="AF4" s="29"/>
      <c r="AG4" s="29"/>
      <c r="AH4" s="32"/>
      <c r="AI4" s="33"/>
      <c r="AJ4" s="34"/>
      <c r="AK4" s="34"/>
      <c r="AL4" s="34"/>
      <c r="AM4" s="34"/>
      <c r="AN4" s="34"/>
      <c r="AO4" s="34"/>
      <c r="AP4" s="34"/>
      <c r="AQ4" s="34"/>
      <c r="AR4" s="35"/>
      <c r="AS4" s="29"/>
      <c r="AT4" s="35"/>
      <c r="AU4" s="29"/>
      <c r="AV4" s="29"/>
      <c r="AW4" s="36"/>
      <c r="AX4" s="36"/>
      <c r="AY4" s="30"/>
      <c r="AZ4" s="30"/>
      <c r="BA4" s="30"/>
      <c r="BB4" s="32"/>
      <c r="BC4" s="58"/>
    </row>
    <row r="5" spans="2:55" s="26" customFormat="1" ht="15" hidden="1" customHeight="1" x14ac:dyDescent="0.3">
      <c r="B5" s="27"/>
      <c r="C5" s="27"/>
      <c r="D5" s="1" t="s">
        <v>60</v>
      </c>
      <c r="E5" s="60">
        <v>5</v>
      </c>
      <c r="F5" s="60">
        <v>20</v>
      </c>
      <c r="G5" s="1" t="s">
        <v>3</v>
      </c>
      <c r="H5" s="37" t="s">
        <v>94</v>
      </c>
      <c r="I5" t="s">
        <v>64</v>
      </c>
      <c r="J5" s="29"/>
      <c r="K5" s="29"/>
      <c r="L5" s="29"/>
      <c r="M5" s="29"/>
      <c r="N5" s="29"/>
      <c r="O5" s="29"/>
      <c r="P5" s="29"/>
      <c r="Q5" s="29"/>
      <c r="R5" s="29"/>
      <c r="S5" s="29"/>
      <c r="T5" s="29"/>
      <c r="U5" s="29"/>
      <c r="V5" s="29"/>
      <c r="W5" s="29"/>
      <c r="X5" s="29"/>
      <c r="Y5" s="29"/>
      <c r="Z5" s="29"/>
      <c r="AA5" s="29"/>
      <c r="AB5" s="29"/>
      <c r="AC5" s="29"/>
      <c r="AD5" s="29"/>
      <c r="AE5" s="29"/>
      <c r="AF5" s="29"/>
      <c r="AG5" s="29"/>
      <c r="AH5" s="32"/>
      <c r="AI5" s="33"/>
      <c r="AJ5" s="34"/>
      <c r="AK5" s="34"/>
      <c r="AL5" s="34"/>
      <c r="AM5" s="34"/>
      <c r="AN5" s="34"/>
      <c r="AO5" s="34"/>
      <c r="AP5" s="34"/>
      <c r="AQ5" s="34"/>
      <c r="AR5" s="35"/>
      <c r="AS5" s="29"/>
      <c r="AT5" s="35"/>
      <c r="AU5" s="29"/>
      <c r="AV5" s="29"/>
      <c r="AW5" s="36"/>
      <c r="AX5" s="36"/>
      <c r="AY5" s="30"/>
      <c r="AZ5" s="30"/>
      <c r="BA5" s="30"/>
      <c r="BB5" s="32"/>
      <c r="BC5" s="58"/>
    </row>
    <row r="6" spans="2:55" s="26" customFormat="1" ht="15" hidden="1" customHeight="1" x14ac:dyDescent="0.3">
      <c r="B6" s="27"/>
      <c r="C6" s="27"/>
      <c r="D6" s="1" t="s">
        <v>61</v>
      </c>
      <c r="E6" s="60">
        <v>4</v>
      </c>
      <c r="F6" s="60">
        <v>10</v>
      </c>
      <c r="G6" s="1" t="s">
        <v>7</v>
      </c>
      <c r="H6" s="37" t="s">
        <v>45</v>
      </c>
      <c r="I6" t="s">
        <v>65</v>
      </c>
      <c r="J6" s="29"/>
      <c r="K6" s="29"/>
      <c r="L6" s="29"/>
      <c r="M6" s="29"/>
      <c r="N6" s="29"/>
      <c r="O6" s="29"/>
      <c r="P6" s="29"/>
      <c r="Q6" s="29"/>
      <c r="R6" s="29"/>
      <c r="S6" s="29"/>
      <c r="T6" s="29"/>
      <c r="U6" s="29"/>
      <c r="V6" s="29"/>
      <c r="W6" s="29"/>
      <c r="X6" s="29"/>
      <c r="Y6" s="29"/>
      <c r="Z6" s="29"/>
      <c r="AA6" s="29"/>
      <c r="AB6" s="29"/>
      <c r="AC6" s="29"/>
      <c r="AD6" s="29"/>
      <c r="AE6" s="29"/>
      <c r="AF6" s="29"/>
      <c r="AG6" s="29"/>
      <c r="AH6" s="32"/>
      <c r="AI6" s="33"/>
      <c r="AJ6" s="34"/>
      <c r="AK6" s="34"/>
      <c r="AL6" s="34"/>
      <c r="AM6" s="34"/>
      <c r="AN6" s="34"/>
      <c r="AO6" s="34"/>
      <c r="AP6" s="34"/>
      <c r="AQ6" s="34"/>
      <c r="AR6" s="35"/>
      <c r="AS6" s="29"/>
      <c r="AT6" s="35"/>
      <c r="AU6" s="29"/>
      <c r="AV6" s="29"/>
      <c r="AW6" s="36"/>
      <c r="AX6" s="36"/>
      <c r="AY6" s="30"/>
      <c r="AZ6" s="30"/>
      <c r="BA6" s="30"/>
      <c r="BB6" s="32"/>
      <c r="BC6" s="58"/>
    </row>
    <row r="7" spans="2:55" s="26" customFormat="1" ht="15" hidden="1" customHeight="1" x14ac:dyDescent="0.3">
      <c r="B7" s="27"/>
      <c r="C7" s="27"/>
      <c r="D7" s="1" t="s">
        <v>55</v>
      </c>
      <c r="E7" s="60">
        <v>3</v>
      </c>
      <c r="F7" s="60">
        <v>5</v>
      </c>
      <c r="G7" s="31"/>
      <c r="H7" s="37" t="s">
        <v>46</v>
      </c>
      <c r="I7" t="s">
        <v>66</v>
      </c>
      <c r="J7" s="29"/>
      <c r="K7" s="29"/>
      <c r="L7" s="29"/>
      <c r="M7" s="29"/>
      <c r="N7" s="29"/>
      <c r="O7" s="29"/>
      <c r="P7" s="29"/>
      <c r="Q7" s="29"/>
      <c r="R7" s="29"/>
      <c r="S7" s="29"/>
      <c r="T7" s="29"/>
      <c r="U7" s="29"/>
      <c r="V7" s="29"/>
      <c r="W7" s="29"/>
      <c r="X7" s="29"/>
      <c r="Y7" s="29"/>
      <c r="Z7" s="29"/>
      <c r="AA7" s="29"/>
      <c r="AB7" s="29"/>
      <c r="AC7" s="29"/>
      <c r="AD7" s="29"/>
      <c r="AE7" s="29"/>
      <c r="AF7" s="29"/>
      <c r="AG7" s="29"/>
      <c r="AH7" s="32"/>
      <c r="AI7" s="33"/>
      <c r="AJ7" s="34"/>
      <c r="AK7" s="34"/>
      <c r="AL7" s="34"/>
      <c r="AM7" s="34"/>
      <c r="AN7" s="34"/>
      <c r="AO7" s="34"/>
      <c r="AP7" s="34"/>
      <c r="AQ7" s="34"/>
      <c r="AR7" s="35"/>
      <c r="AS7" s="29"/>
      <c r="AT7" s="35"/>
      <c r="AU7" s="29"/>
      <c r="AV7" s="29"/>
      <c r="AW7" s="36"/>
      <c r="AX7" s="36"/>
      <c r="AY7" s="30"/>
      <c r="AZ7" s="30"/>
      <c r="BA7" s="30"/>
      <c r="BB7" s="32"/>
      <c r="BC7" s="58"/>
    </row>
    <row r="8" spans="2:55" s="26" customFormat="1" ht="15" hidden="1" customHeight="1" x14ac:dyDescent="0.3">
      <c r="B8" s="27"/>
      <c r="C8" s="27"/>
      <c r="D8" s="1" t="s">
        <v>56</v>
      </c>
      <c r="E8" s="60">
        <v>2</v>
      </c>
      <c r="F8" s="60"/>
      <c r="G8" s="31"/>
      <c r="H8" s="37" t="s">
        <v>47</v>
      </c>
      <c r="J8" s="29"/>
      <c r="K8" s="29"/>
      <c r="L8" s="29"/>
      <c r="M8" s="29"/>
      <c r="N8" s="29"/>
      <c r="O8" s="29"/>
      <c r="P8" s="29"/>
      <c r="Q8" s="29"/>
      <c r="R8" s="29"/>
      <c r="S8" s="29"/>
      <c r="T8" s="29"/>
      <c r="U8" s="29"/>
      <c r="V8" s="29"/>
      <c r="W8" s="29"/>
      <c r="X8" s="29"/>
      <c r="Y8" s="29"/>
      <c r="Z8" s="29"/>
      <c r="AA8" s="29"/>
      <c r="AB8" s="29"/>
      <c r="AC8" s="29"/>
      <c r="AD8" s="29"/>
      <c r="AE8" s="29"/>
      <c r="AF8" s="29"/>
      <c r="AG8" s="29"/>
      <c r="AH8" s="32"/>
      <c r="AI8" s="33"/>
      <c r="AJ8" s="34"/>
      <c r="AK8" s="34"/>
      <c r="AL8" s="34"/>
      <c r="AM8" s="34"/>
      <c r="AN8" s="34"/>
      <c r="AO8" s="34"/>
      <c r="AP8" s="34"/>
      <c r="AQ8" s="34"/>
      <c r="AR8" s="35"/>
      <c r="AS8" s="29"/>
      <c r="AT8" s="35"/>
      <c r="AU8" s="29"/>
      <c r="AV8" s="29"/>
      <c r="AW8" s="36"/>
      <c r="AX8" s="36"/>
      <c r="AY8" s="30"/>
      <c r="AZ8" s="30"/>
      <c r="BA8" s="30"/>
      <c r="BB8" s="32"/>
      <c r="BC8" s="58"/>
    </row>
    <row r="9" spans="2:55" s="26" customFormat="1" ht="15" hidden="1" customHeight="1" x14ac:dyDescent="0.3">
      <c r="B9" s="27"/>
      <c r="C9" s="27"/>
      <c r="D9" s="1" t="s">
        <v>74</v>
      </c>
      <c r="E9" s="60">
        <v>1</v>
      </c>
      <c r="F9" s="1"/>
      <c r="G9" s="60"/>
      <c r="H9" s="31"/>
      <c r="I9" s="29"/>
      <c r="J9" s="29"/>
      <c r="K9" s="29"/>
      <c r="L9" s="29"/>
      <c r="M9" s="29"/>
      <c r="N9" s="29"/>
      <c r="O9" s="29"/>
      <c r="P9" s="29"/>
      <c r="Q9" s="29"/>
      <c r="R9" s="29"/>
      <c r="S9" s="29"/>
      <c r="T9" s="29"/>
      <c r="U9" s="29"/>
      <c r="V9" s="29"/>
      <c r="W9" s="29"/>
      <c r="X9" s="29"/>
      <c r="Y9" s="29"/>
      <c r="Z9" s="29"/>
      <c r="AA9" s="29"/>
      <c r="AB9" s="29"/>
      <c r="AC9" s="29"/>
      <c r="AD9" s="29"/>
      <c r="AE9" s="29"/>
      <c r="AF9" s="29"/>
      <c r="AG9" s="29"/>
      <c r="AH9" s="32"/>
      <c r="AI9" s="33"/>
      <c r="AJ9" s="34"/>
      <c r="AK9" s="34"/>
      <c r="AL9" s="34"/>
      <c r="AM9" s="34"/>
      <c r="AN9" s="34"/>
      <c r="AO9" s="34"/>
      <c r="AP9" s="34"/>
      <c r="AQ9" s="34"/>
      <c r="AR9" s="35"/>
      <c r="AS9" s="29"/>
      <c r="AT9" s="35"/>
      <c r="AU9" s="29"/>
      <c r="AV9" s="29"/>
      <c r="AW9" s="36"/>
      <c r="AX9" s="36"/>
      <c r="AY9" s="30"/>
      <c r="AZ9" s="30"/>
      <c r="BA9" s="30"/>
      <c r="BB9" s="32"/>
      <c r="BC9" s="58"/>
    </row>
    <row r="10" spans="2:55" s="26" customFormat="1" ht="6.75" customHeight="1" thickBot="1" x14ac:dyDescent="0.35">
      <c r="B10" s="27"/>
      <c r="C10" s="27"/>
      <c r="D10" s="28"/>
      <c r="E10" s="29"/>
      <c r="F10" s="35"/>
      <c r="G10" s="37"/>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32"/>
      <c r="AI10" s="33"/>
      <c r="AJ10" s="34"/>
      <c r="AK10" s="34"/>
      <c r="AL10" s="34"/>
      <c r="AM10" s="34"/>
      <c r="AN10" s="34"/>
      <c r="AO10" s="34"/>
      <c r="AP10" s="34"/>
      <c r="AQ10" s="34"/>
      <c r="AR10" s="35"/>
      <c r="AS10" s="29"/>
      <c r="AT10" s="35"/>
      <c r="AU10" s="29"/>
      <c r="AV10" s="29"/>
      <c r="AW10" s="36"/>
      <c r="AX10" s="36"/>
      <c r="AY10" s="30"/>
      <c r="AZ10" s="30"/>
      <c r="BA10" s="30"/>
      <c r="BB10" s="32"/>
      <c r="BC10" s="58"/>
    </row>
    <row r="11" spans="2:55" ht="20.25" customHeight="1" thickBot="1" x14ac:dyDescent="0.35">
      <c r="B11" s="306" t="s">
        <v>48</v>
      </c>
      <c r="C11" s="307"/>
      <c r="D11" s="308"/>
      <c r="E11" s="308"/>
      <c r="F11" s="308"/>
      <c r="G11" s="309"/>
      <c r="H11" s="310" t="s">
        <v>49</v>
      </c>
      <c r="I11" s="311"/>
      <c r="J11" s="311"/>
      <c r="K11" s="311"/>
      <c r="L11" s="311"/>
      <c r="M11" s="311"/>
      <c r="N11" s="311"/>
      <c r="O11" s="311"/>
      <c r="P11" s="311"/>
      <c r="Q11" s="311"/>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2"/>
      <c r="AW11" s="264" t="s">
        <v>12</v>
      </c>
      <c r="AX11" s="268"/>
      <c r="AY11" s="268"/>
      <c r="AZ11" s="268"/>
      <c r="BA11" s="268"/>
      <c r="BB11" s="268"/>
      <c r="BC11" s="269"/>
    </row>
    <row r="12" spans="2:55" ht="19.5" customHeight="1" thickBot="1" x14ac:dyDescent="0.35">
      <c r="B12" s="313" t="s">
        <v>13</v>
      </c>
      <c r="C12" s="283" t="s">
        <v>1</v>
      </c>
      <c r="D12" s="265"/>
      <c r="E12" s="318" t="s">
        <v>14</v>
      </c>
      <c r="F12" s="319"/>
      <c r="G12" s="322" t="s">
        <v>4</v>
      </c>
      <c r="H12" s="262" t="s">
        <v>15</v>
      </c>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325"/>
      <c r="AG12" s="53"/>
      <c r="AH12" s="314" t="s">
        <v>16</v>
      </c>
      <c r="AI12" s="315"/>
      <c r="AJ12" s="315"/>
      <c r="AK12" s="315"/>
      <c r="AL12" s="315"/>
      <c r="AM12" s="315"/>
      <c r="AN12" s="315"/>
      <c r="AO12" s="315"/>
      <c r="AP12" s="315"/>
      <c r="AQ12" s="315"/>
      <c r="AR12" s="315"/>
      <c r="AS12" s="315"/>
      <c r="AT12" s="315"/>
      <c r="AU12" s="315"/>
      <c r="AV12" s="316"/>
      <c r="AW12" s="266"/>
      <c r="AX12" s="270"/>
      <c r="AY12" s="270"/>
      <c r="AZ12" s="270"/>
      <c r="BA12" s="270"/>
      <c r="BB12" s="270"/>
      <c r="BC12" s="271"/>
    </row>
    <row r="13" spans="2:55" ht="35.25" customHeight="1" thickBot="1" x14ac:dyDescent="0.35">
      <c r="B13" s="275"/>
      <c r="C13" s="284"/>
      <c r="D13" s="285"/>
      <c r="E13" s="320"/>
      <c r="F13" s="321"/>
      <c r="G13" s="323"/>
      <c r="H13" s="272" t="s">
        <v>17</v>
      </c>
      <c r="I13" s="273"/>
      <c r="J13" s="273"/>
      <c r="K13" s="273"/>
      <c r="L13" s="273"/>
      <c r="M13" s="273"/>
      <c r="N13" s="273"/>
      <c r="O13" s="273"/>
      <c r="P13" s="273"/>
      <c r="Q13" s="273"/>
      <c r="R13" s="273"/>
      <c r="S13" s="273"/>
      <c r="T13" s="273"/>
      <c r="U13" s="273"/>
      <c r="V13" s="273"/>
      <c r="W13" s="273"/>
      <c r="X13" s="273"/>
      <c r="Y13" s="273"/>
      <c r="Z13" s="273"/>
      <c r="AA13" s="273"/>
      <c r="AB13" s="273"/>
      <c r="AC13" s="273"/>
      <c r="AD13" s="273"/>
      <c r="AE13" s="273"/>
      <c r="AF13" s="317"/>
      <c r="AG13" s="264" t="s">
        <v>18</v>
      </c>
      <c r="AH13" s="265"/>
      <c r="AI13" s="277" t="s">
        <v>19</v>
      </c>
      <c r="AJ13" s="52" t="s">
        <v>77</v>
      </c>
      <c r="AK13" s="52" t="s">
        <v>78</v>
      </c>
      <c r="AL13" s="52" t="s">
        <v>79</v>
      </c>
      <c r="AM13" s="52" t="s">
        <v>80</v>
      </c>
      <c r="AN13" s="52" t="s">
        <v>81</v>
      </c>
      <c r="AO13" s="52" t="s">
        <v>82</v>
      </c>
      <c r="AP13" s="52" t="s">
        <v>83</v>
      </c>
      <c r="AQ13" s="23" t="s">
        <v>67</v>
      </c>
      <c r="AR13" s="272" t="s">
        <v>20</v>
      </c>
      <c r="AS13" s="273"/>
      <c r="AT13" s="273"/>
      <c r="AU13" s="273"/>
      <c r="AV13" s="317"/>
      <c r="AW13" s="326" t="s">
        <v>21</v>
      </c>
      <c r="AX13" s="327"/>
      <c r="AY13" s="327"/>
      <c r="AZ13" s="328"/>
      <c r="BA13" s="329" t="s">
        <v>22</v>
      </c>
      <c r="BB13" s="330"/>
      <c r="BC13" s="331"/>
    </row>
    <row r="14" spans="2:55" ht="44.25" customHeight="1" thickBot="1" x14ac:dyDescent="0.35">
      <c r="B14" s="276"/>
      <c r="C14" s="286"/>
      <c r="D14" s="267"/>
      <c r="E14" s="12" t="s">
        <v>2</v>
      </c>
      <c r="F14" s="12" t="s">
        <v>50</v>
      </c>
      <c r="G14" s="324"/>
      <c r="H14" s="13" t="s">
        <v>5</v>
      </c>
      <c r="I14" s="14" t="s">
        <v>51</v>
      </c>
      <c r="J14" s="24" t="s">
        <v>23</v>
      </c>
      <c r="K14" s="24" t="s">
        <v>24</v>
      </c>
      <c r="L14" s="24" t="s">
        <v>25</v>
      </c>
      <c r="M14" s="24" t="s">
        <v>26</v>
      </c>
      <c r="N14" s="24" t="s">
        <v>27</v>
      </c>
      <c r="O14" s="24" t="s">
        <v>28</v>
      </c>
      <c r="P14" s="24" t="s">
        <v>29</v>
      </c>
      <c r="Q14" s="24" t="s">
        <v>30</v>
      </c>
      <c r="R14" s="24" t="s">
        <v>31</v>
      </c>
      <c r="S14" s="24" t="s">
        <v>32</v>
      </c>
      <c r="T14" s="24" t="s">
        <v>33</v>
      </c>
      <c r="U14" s="24" t="s">
        <v>34</v>
      </c>
      <c r="V14" s="24" t="s">
        <v>35</v>
      </c>
      <c r="W14" s="24" t="s">
        <v>36</v>
      </c>
      <c r="X14" s="24" t="s">
        <v>37</v>
      </c>
      <c r="Y14" s="24" t="s">
        <v>38</v>
      </c>
      <c r="Z14" s="24" t="s">
        <v>39</v>
      </c>
      <c r="AA14" s="24" t="s">
        <v>40</v>
      </c>
      <c r="AB14" s="24" t="s">
        <v>76</v>
      </c>
      <c r="AC14" s="25" t="s">
        <v>41</v>
      </c>
      <c r="AD14" s="14" t="s">
        <v>6</v>
      </c>
      <c r="AE14" s="14" t="s">
        <v>52</v>
      </c>
      <c r="AF14" s="15" t="s">
        <v>42</v>
      </c>
      <c r="AG14" s="266"/>
      <c r="AH14" s="267"/>
      <c r="AI14" s="278"/>
      <c r="AJ14" s="65" t="s">
        <v>84</v>
      </c>
      <c r="AK14" s="65" t="s">
        <v>85</v>
      </c>
      <c r="AL14" s="65" t="s">
        <v>86</v>
      </c>
      <c r="AM14" s="65" t="s">
        <v>87</v>
      </c>
      <c r="AN14" s="65" t="s">
        <v>88</v>
      </c>
      <c r="AO14" s="65" t="s">
        <v>89</v>
      </c>
      <c r="AP14" s="65" t="s">
        <v>90</v>
      </c>
      <c r="AQ14" s="16">
        <f>SUM(AJ14:AP14)</f>
        <v>0</v>
      </c>
      <c r="AR14" s="13" t="s">
        <v>5</v>
      </c>
      <c r="AS14" s="14" t="s">
        <v>53</v>
      </c>
      <c r="AT14" s="14" t="s">
        <v>6</v>
      </c>
      <c r="AU14" s="14" t="s">
        <v>54</v>
      </c>
      <c r="AV14" s="15" t="s">
        <v>42</v>
      </c>
      <c r="AW14" s="50" t="s">
        <v>62</v>
      </c>
      <c r="AX14" s="158" t="s">
        <v>63</v>
      </c>
      <c r="AY14" s="159" t="s">
        <v>43</v>
      </c>
      <c r="AZ14" s="160" t="s">
        <v>92</v>
      </c>
      <c r="BA14" s="51" t="s">
        <v>44</v>
      </c>
      <c r="BB14" s="38" t="s">
        <v>43</v>
      </c>
      <c r="BC14" s="39" t="s">
        <v>91</v>
      </c>
    </row>
    <row r="15" spans="2:55" s="212" customFormat="1" ht="24.75" customHeight="1" x14ac:dyDescent="0.3">
      <c r="B15" s="303" t="s">
        <v>97</v>
      </c>
      <c r="C15" s="99" t="s">
        <v>68</v>
      </c>
      <c r="D15" s="210" t="s">
        <v>98</v>
      </c>
      <c r="E15" s="252" t="s">
        <v>57</v>
      </c>
      <c r="F15" s="332" t="s">
        <v>99</v>
      </c>
      <c r="G15" s="101" t="s">
        <v>46</v>
      </c>
      <c r="H15" s="279" t="s">
        <v>56</v>
      </c>
      <c r="I15" s="281">
        <v>2</v>
      </c>
      <c r="J15" s="295">
        <v>1</v>
      </c>
      <c r="K15" s="295">
        <v>1</v>
      </c>
      <c r="L15" s="295">
        <v>1</v>
      </c>
      <c r="M15" s="295">
        <v>1</v>
      </c>
      <c r="N15" s="295">
        <v>1</v>
      </c>
      <c r="O15" s="295">
        <v>1</v>
      </c>
      <c r="P15" s="295">
        <v>1</v>
      </c>
      <c r="Q15" s="295">
        <v>0</v>
      </c>
      <c r="R15" s="295">
        <v>0</v>
      </c>
      <c r="S15" s="295">
        <v>0</v>
      </c>
      <c r="T15" s="295">
        <v>1</v>
      </c>
      <c r="U15" s="295">
        <v>1</v>
      </c>
      <c r="V15" s="295">
        <v>0</v>
      </c>
      <c r="W15" s="295">
        <v>0</v>
      </c>
      <c r="X15" s="295">
        <v>1</v>
      </c>
      <c r="Y15" s="295">
        <v>0</v>
      </c>
      <c r="Z15" s="295">
        <v>0</v>
      </c>
      <c r="AA15" s="295">
        <v>0</v>
      </c>
      <c r="AB15" s="295">
        <v>0</v>
      </c>
      <c r="AC15" s="344">
        <f>SUM(J15:AB15)</f>
        <v>10</v>
      </c>
      <c r="AD15" s="298" t="str">
        <f>IF($AC15&lt;6,"5. Moderado",IF($AC15&lt;12,"10. Mayor",IF($AC15&gt;11,"20. Catastrófico")))</f>
        <v>10. Mayor</v>
      </c>
      <c r="AE15" s="298">
        <v>10</v>
      </c>
      <c r="AF15" s="287" t="str">
        <f>IF(I15+AE15=0," ",IF(OR(AND(I15=2,AE15=5),AND(I15=1,AE15=5),AND(I15=1,AE15=10),AND(I15=2,AE15=1),AND(I15=3,AE15=1)),"Bajo",IF(OR(AND(I15=2,AE15=10),AND(I15=1,AE15=20),AND(I15=3,AE15=5),AND(I15=5,AE15=5),AND(I15=4,AE15=5)),"Moderado",IF(OR(AND(I15=5,AE15=10),AND(I15=4,AE15=10),AND(I15=3,AE15=10),AND(I15=2,AE15=20),AND(I15=4,AE15=2),AND(I15=4,AE15=3),AND(I15=5,AE15=1),AND(I15=5,AE15=2)),"Alto",IF(OR(AND(I15=5,AE15=20),AND(I15=4,AE15=20),AND(I15=3,AE15=20)),"Extremo","")))))</f>
        <v>Moderado</v>
      </c>
      <c r="AG15" s="185" t="s">
        <v>68</v>
      </c>
      <c r="AH15" s="211" t="s">
        <v>224</v>
      </c>
      <c r="AI15" s="186" t="s">
        <v>3</v>
      </c>
      <c r="AJ15" s="187">
        <v>15</v>
      </c>
      <c r="AK15" s="187">
        <v>10</v>
      </c>
      <c r="AL15" s="187">
        <v>15</v>
      </c>
      <c r="AM15" s="187">
        <v>10</v>
      </c>
      <c r="AN15" s="187">
        <v>15</v>
      </c>
      <c r="AO15" s="187">
        <v>15</v>
      </c>
      <c r="AP15" s="187">
        <v>10</v>
      </c>
      <c r="AQ15" s="188">
        <f>SUM(AJ15:AP15)</f>
        <v>90</v>
      </c>
      <c r="AR15" s="279" t="s">
        <v>74</v>
      </c>
      <c r="AS15" s="281">
        <v>1</v>
      </c>
      <c r="AT15" s="281" t="s">
        <v>65</v>
      </c>
      <c r="AU15" s="281"/>
      <c r="AV15" s="289" t="str">
        <f>IF(AS15+AU15=0," ",IF(OR(AND(AS15=2,AU15=5),AND(AS15=1,AU15=5),AND(AS15=1,AU15=10),AND(AS15=2,AU15=1),AND(AS15=3,AU15=1)),"Bajo",IF(OR(AND(AS15=2,AU15=10),AND(AS15=1,AU15=20),AND(AS15=3,AU15=5),AND(AS15=5,AU15=5),AND(AS15=4,AU15=5)),"Moderado",IF(OR(AND(AS15=5,AU15=10),AND(AS15=4,AU15=10),AND(AS15=3,AU15=10),AND(AS15=2,AU15=20),AND(AS15=4,AU15=2),AND(AS15=4,AU15=3),AND(AS15=5,AU15=1),AND(AS15=5,AU15=2)),"Alto",IF(OR(AND(AS15=5,AU15=20),AND(AS15=4,AU15=20),AND(AS15=3,AU15=20)),"Extremo","")))))</f>
        <v/>
      </c>
      <c r="AW15" s="144">
        <v>45809</v>
      </c>
      <c r="AX15" s="189">
        <v>45992</v>
      </c>
      <c r="AY15" s="201" t="s">
        <v>100</v>
      </c>
      <c r="AZ15" s="190" t="s">
        <v>101</v>
      </c>
      <c r="BA15" s="69">
        <v>45992</v>
      </c>
      <c r="BB15" s="21" t="s">
        <v>229</v>
      </c>
      <c r="BC15" s="190"/>
    </row>
    <row r="16" spans="2:55" s="212" customFormat="1" ht="24.75" customHeight="1" x14ac:dyDescent="0.3">
      <c r="B16" s="291"/>
      <c r="C16" s="97" t="s">
        <v>69</v>
      </c>
      <c r="D16" s="213" t="s">
        <v>102</v>
      </c>
      <c r="E16" s="253"/>
      <c r="F16" s="333"/>
      <c r="G16" s="335"/>
      <c r="H16" s="280"/>
      <c r="I16" s="282"/>
      <c r="J16" s="296"/>
      <c r="K16" s="296"/>
      <c r="L16" s="296"/>
      <c r="M16" s="296"/>
      <c r="N16" s="296"/>
      <c r="O16" s="296"/>
      <c r="P16" s="296"/>
      <c r="Q16" s="296"/>
      <c r="R16" s="296"/>
      <c r="S16" s="296"/>
      <c r="T16" s="296"/>
      <c r="U16" s="296"/>
      <c r="V16" s="296"/>
      <c r="W16" s="296"/>
      <c r="X16" s="296"/>
      <c r="Y16" s="296"/>
      <c r="Z16" s="296"/>
      <c r="AA16" s="296"/>
      <c r="AB16" s="296"/>
      <c r="AC16" s="345"/>
      <c r="AD16" s="299"/>
      <c r="AE16" s="299"/>
      <c r="AF16" s="288"/>
      <c r="AG16" s="191" t="s">
        <v>69</v>
      </c>
      <c r="AH16" s="214" t="s">
        <v>103</v>
      </c>
      <c r="AI16" s="192" t="s">
        <v>3</v>
      </c>
      <c r="AJ16" s="193">
        <v>15</v>
      </c>
      <c r="AK16" s="193">
        <v>10</v>
      </c>
      <c r="AL16" s="193">
        <v>15</v>
      </c>
      <c r="AM16" s="193">
        <v>10</v>
      </c>
      <c r="AN16" s="193">
        <v>15</v>
      </c>
      <c r="AO16" s="193">
        <v>15</v>
      </c>
      <c r="AP16" s="193">
        <v>10</v>
      </c>
      <c r="AQ16" s="194">
        <f t="shared" ref="AQ16:AQ20" si="0">SUM(AJ16:AP16)</f>
        <v>90</v>
      </c>
      <c r="AR16" s="280"/>
      <c r="AS16" s="282"/>
      <c r="AT16" s="282"/>
      <c r="AU16" s="282"/>
      <c r="AV16" s="290"/>
      <c r="AW16" s="195">
        <v>45689</v>
      </c>
      <c r="AX16" s="196">
        <v>45931</v>
      </c>
      <c r="AY16" s="200" t="s">
        <v>104</v>
      </c>
      <c r="AZ16" s="197" t="s">
        <v>105</v>
      </c>
      <c r="BA16" s="74">
        <v>45992</v>
      </c>
      <c r="BB16" s="17" t="s">
        <v>230</v>
      </c>
      <c r="BC16" s="197"/>
    </row>
    <row r="17" spans="2:55" s="212" customFormat="1" ht="24.75" customHeight="1" x14ac:dyDescent="0.3">
      <c r="B17" s="291"/>
      <c r="C17" s="97" t="s">
        <v>70</v>
      </c>
      <c r="D17" s="213" t="s">
        <v>106</v>
      </c>
      <c r="E17" s="253"/>
      <c r="F17" s="333"/>
      <c r="G17" s="335"/>
      <c r="H17" s="280"/>
      <c r="I17" s="282"/>
      <c r="J17" s="296"/>
      <c r="K17" s="296"/>
      <c r="L17" s="296"/>
      <c r="M17" s="296"/>
      <c r="N17" s="296"/>
      <c r="O17" s="296"/>
      <c r="P17" s="296"/>
      <c r="Q17" s="296"/>
      <c r="R17" s="296"/>
      <c r="S17" s="296"/>
      <c r="T17" s="296"/>
      <c r="U17" s="296"/>
      <c r="V17" s="296"/>
      <c r="W17" s="296"/>
      <c r="X17" s="296"/>
      <c r="Y17" s="296"/>
      <c r="Z17" s="296"/>
      <c r="AA17" s="296"/>
      <c r="AB17" s="296"/>
      <c r="AC17" s="345"/>
      <c r="AD17" s="299"/>
      <c r="AE17" s="299"/>
      <c r="AF17" s="288"/>
      <c r="AG17" s="191" t="s">
        <v>70</v>
      </c>
      <c r="AH17" s="214" t="s">
        <v>225</v>
      </c>
      <c r="AI17" s="192" t="s">
        <v>3</v>
      </c>
      <c r="AJ17" s="193">
        <v>15</v>
      </c>
      <c r="AK17" s="193">
        <v>10</v>
      </c>
      <c r="AL17" s="193">
        <v>15</v>
      </c>
      <c r="AM17" s="193">
        <v>10</v>
      </c>
      <c r="AN17" s="193">
        <v>15</v>
      </c>
      <c r="AO17" s="193">
        <v>15</v>
      </c>
      <c r="AP17" s="193">
        <v>10</v>
      </c>
      <c r="AQ17" s="194">
        <f t="shared" si="0"/>
        <v>90</v>
      </c>
      <c r="AR17" s="280"/>
      <c r="AS17" s="282"/>
      <c r="AT17" s="282"/>
      <c r="AU17" s="282"/>
      <c r="AV17" s="290"/>
      <c r="AW17" s="198"/>
      <c r="AX17" s="199"/>
      <c r="AY17" s="202"/>
      <c r="AZ17" s="197"/>
      <c r="BA17" s="198"/>
      <c r="BB17" s="100"/>
      <c r="BC17" s="197"/>
    </row>
    <row r="18" spans="2:55" s="212" customFormat="1" ht="24.75" customHeight="1" x14ac:dyDescent="0.3">
      <c r="B18" s="291"/>
      <c r="C18" s="97" t="s">
        <v>71</v>
      </c>
      <c r="D18" s="96"/>
      <c r="E18" s="253"/>
      <c r="F18" s="333"/>
      <c r="G18" s="336"/>
      <c r="H18" s="280"/>
      <c r="I18" s="282"/>
      <c r="J18" s="296"/>
      <c r="K18" s="296"/>
      <c r="L18" s="296"/>
      <c r="M18" s="296"/>
      <c r="N18" s="296"/>
      <c r="O18" s="296"/>
      <c r="P18" s="296"/>
      <c r="Q18" s="296"/>
      <c r="R18" s="296"/>
      <c r="S18" s="296"/>
      <c r="T18" s="296"/>
      <c r="U18" s="296"/>
      <c r="V18" s="296"/>
      <c r="W18" s="296"/>
      <c r="X18" s="296"/>
      <c r="Y18" s="296"/>
      <c r="Z18" s="296"/>
      <c r="AA18" s="296"/>
      <c r="AB18" s="296"/>
      <c r="AC18" s="345"/>
      <c r="AD18" s="299"/>
      <c r="AE18" s="299"/>
      <c r="AF18" s="288"/>
      <c r="AG18" s="191" t="s">
        <v>71</v>
      </c>
      <c r="AH18" s="215" t="s">
        <v>226</v>
      </c>
      <c r="AI18" s="192" t="s">
        <v>3</v>
      </c>
      <c r="AJ18" s="193">
        <v>15</v>
      </c>
      <c r="AK18" s="193">
        <v>10</v>
      </c>
      <c r="AL18" s="193">
        <v>15</v>
      </c>
      <c r="AM18" s="193">
        <v>10</v>
      </c>
      <c r="AN18" s="193">
        <v>15</v>
      </c>
      <c r="AO18" s="193">
        <v>15</v>
      </c>
      <c r="AP18" s="193">
        <v>10</v>
      </c>
      <c r="AQ18" s="194">
        <f t="shared" si="0"/>
        <v>90</v>
      </c>
      <c r="AR18" s="280"/>
      <c r="AS18" s="282"/>
      <c r="AT18" s="282"/>
      <c r="AU18" s="282"/>
      <c r="AV18" s="290"/>
      <c r="AW18" s="198"/>
      <c r="AX18" s="199"/>
      <c r="AY18" s="202"/>
      <c r="AZ18" s="197"/>
      <c r="BA18" s="198"/>
      <c r="BB18" s="100"/>
      <c r="BC18" s="197"/>
    </row>
    <row r="19" spans="2:55" s="212" customFormat="1" ht="24.75" customHeight="1" x14ac:dyDescent="0.3">
      <c r="B19" s="291"/>
      <c r="C19" s="97" t="s">
        <v>72</v>
      </c>
      <c r="D19" s="96"/>
      <c r="E19" s="253"/>
      <c r="F19" s="333"/>
      <c r="G19" s="336"/>
      <c r="H19" s="280"/>
      <c r="I19" s="282"/>
      <c r="J19" s="296"/>
      <c r="K19" s="296"/>
      <c r="L19" s="296"/>
      <c r="M19" s="296"/>
      <c r="N19" s="296"/>
      <c r="O19" s="296"/>
      <c r="P19" s="296"/>
      <c r="Q19" s="296"/>
      <c r="R19" s="296"/>
      <c r="S19" s="296"/>
      <c r="T19" s="296"/>
      <c r="U19" s="296"/>
      <c r="V19" s="296"/>
      <c r="W19" s="296"/>
      <c r="X19" s="296"/>
      <c r="Y19" s="296"/>
      <c r="Z19" s="296"/>
      <c r="AA19" s="296"/>
      <c r="AB19" s="296"/>
      <c r="AC19" s="345"/>
      <c r="AD19" s="299"/>
      <c r="AE19" s="299"/>
      <c r="AF19" s="288"/>
      <c r="AG19" s="191" t="s">
        <v>72</v>
      </c>
      <c r="AH19" s="215"/>
      <c r="AI19" s="192"/>
      <c r="AJ19" s="193"/>
      <c r="AK19" s="193"/>
      <c r="AL19" s="193"/>
      <c r="AM19" s="193"/>
      <c r="AN19" s="193"/>
      <c r="AO19" s="193"/>
      <c r="AP19" s="193"/>
      <c r="AQ19" s="194">
        <f t="shared" si="0"/>
        <v>0</v>
      </c>
      <c r="AR19" s="280"/>
      <c r="AS19" s="282"/>
      <c r="AT19" s="282"/>
      <c r="AU19" s="282"/>
      <c r="AV19" s="290"/>
      <c r="AW19" s="198"/>
      <c r="AX19" s="199"/>
      <c r="AY19" s="202"/>
      <c r="AZ19" s="197"/>
      <c r="BA19" s="198"/>
      <c r="BB19" s="100"/>
      <c r="BC19" s="197"/>
    </row>
    <row r="20" spans="2:55" s="212" customFormat="1" ht="24.75" customHeight="1" thickBot="1" x14ac:dyDescent="0.35">
      <c r="B20" s="292"/>
      <c r="C20" s="98" t="s">
        <v>73</v>
      </c>
      <c r="D20" s="102"/>
      <c r="E20" s="254"/>
      <c r="F20" s="334"/>
      <c r="G20" s="337"/>
      <c r="H20" s="293"/>
      <c r="I20" s="294"/>
      <c r="J20" s="297"/>
      <c r="K20" s="297"/>
      <c r="L20" s="297"/>
      <c r="M20" s="297"/>
      <c r="N20" s="297"/>
      <c r="O20" s="297"/>
      <c r="P20" s="297"/>
      <c r="Q20" s="297"/>
      <c r="R20" s="297"/>
      <c r="S20" s="297"/>
      <c r="T20" s="297"/>
      <c r="U20" s="297"/>
      <c r="V20" s="297"/>
      <c r="W20" s="297"/>
      <c r="X20" s="297"/>
      <c r="Y20" s="297"/>
      <c r="Z20" s="297"/>
      <c r="AA20" s="297"/>
      <c r="AB20" s="297"/>
      <c r="AC20" s="346"/>
      <c r="AD20" s="300"/>
      <c r="AE20" s="300"/>
      <c r="AF20" s="301"/>
      <c r="AG20" s="203" t="s">
        <v>73</v>
      </c>
      <c r="AH20" s="216"/>
      <c r="AI20" s="204"/>
      <c r="AJ20" s="217"/>
      <c r="AK20" s="217"/>
      <c r="AL20" s="217"/>
      <c r="AM20" s="217"/>
      <c r="AN20" s="217"/>
      <c r="AO20" s="217"/>
      <c r="AP20" s="217"/>
      <c r="AQ20" s="205">
        <f t="shared" si="0"/>
        <v>0</v>
      </c>
      <c r="AR20" s="293"/>
      <c r="AS20" s="294"/>
      <c r="AT20" s="294"/>
      <c r="AU20" s="294"/>
      <c r="AV20" s="302"/>
      <c r="AW20" s="206"/>
      <c r="AX20" s="207"/>
      <c r="AY20" s="208"/>
      <c r="AZ20" s="209"/>
      <c r="BA20" s="206"/>
      <c r="BB20" s="218"/>
      <c r="BC20" s="209"/>
    </row>
    <row r="21" spans="2:55" s="26" customFormat="1" ht="26.25" customHeight="1" x14ac:dyDescent="0.3">
      <c r="B21" s="249" t="s">
        <v>107</v>
      </c>
      <c r="C21" s="56" t="s">
        <v>68</v>
      </c>
      <c r="D21" s="103" t="s">
        <v>108</v>
      </c>
      <c r="E21" s="252" t="s">
        <v>57</v>
      </c>
      <c r="F21" s="332" t="s">
        <v>109</v>
      </c>
      <c r="G21" s="101" t="s">
        <v>46</v>
      </c>
      <c r="H21" s="255" t="s">
        <v>56</v>
      </c>
      <c r="I21" s="237">
        <v>2</v>
      </c>
      <c r="J21" s="240">
        <v>0</v>
      </c>
      <c r="K21" s="240">
        <v>0</v>
      </c>
      <c r="L21" s="240">
        <v>1</v>
      </c>
      <c r="M21" s="240">
        <v>1</v>
      </c>
      <c r="N21" s="240">
        <v>1</v>
      </c>
      <c r="O21" s="240">
        <v>1</v>
      </c>
      <c r="P21" s="240">
        <v>1</v>
      </c>
      <c r="Q21" s="240">
        <v>1</v>
      </c>
      <c r="R21" s="240">
        <v>1</v>
      </c>
      <c r="S21" s="240">
        <v>1</v>
      </c>
      <c r="T21" s="240">
        <v>1</v>
      </c>
      <c r="U21" s="240">
        <v>1</v>
      </c>
      <c r="V21" s="240">
        <v>1</v>
      </c>
      <c r="W21" s="240">
        <v>1</v>
      </c>
      <c r="X21" s="240">
        <v>1</v>
      </c>
      <c r="Y21" s="240">
        <v>1</v>
      </c>
      <c r="Z21" s="240">
        <v>1</v>
      </c>
      <c r="AA21" s="240">
        <v>1</v>
      </c>
      <c r="AB21" s="240">
        <v>1</v>
      </c>
      <c r="AC21" s="338">
        <v>17</v>
      </c>
      <c r="AD21" s="341" t="s">
        <v>64</v>
      </c>
      <c r="AE21" s="243">
        <v>20</v>
      </c>
      <c r="AF21" s="246" t="s">
        <v>0</v>
      </c>
      <c r="AG21" s="81" t="s">
        <v>68</v>
      </c>
      <c r="AH21" s="20" t="s">
        <v>222</v>
      </c>
      <c r="AI21" s="48" t="s">
        <v>3</v>
      </c>
      <c r="AJ21" s="49">
        <v>15</v>
      </c>
      <c r="AK21" s="49">
        <v>5</v>
      </c>
      <c r="AL21" s="49">
        <v>0</v>
      </c>
      <c r="AM21" s="49">
        <v>10</v>
      </c>
      <c r="AN21" s="49">
        <v>15</v>
      </c>
      <c r="AO21" s="49">
        <v>10</v>
      </c>
      <c r="AP21" s="49">
        <v>30</v>
      </c>
      <c r="AQ21" s="61">
        <v>85</v>
      </c>
      <c r="AR21" s="255" t="s">
        <v>60</v>
      </c>
      <c r="AS21" s="237">
        <v>5</v>
      </c>
      <c r="AT21" s="237" t="s">
        <v>64</v>
      </c>
      <c r="AU21" s="237">
        <v>20</v>
      </c>
      <c r="AV21" s="259" t="s">
        <v>8</v>
      </c>
      <c r="AW21" s="69">
        <v>45778</v>
      </c>
      <c r="AX21" s="70">
        <v>45962</v>
      </c>
      <c r="AY21" s="40" t="s">
        <v>110</v>
      </c>
      <c r="AZ21" s="71" t="s">
        <v>111</v>
      </c>
      <c r="BA21" s="69">
        <v>45870</v>
      </c>
      <c r="BB21" s="21" t="s">
        <v>231</v>
      </c>
      <c r="BC21" s="41"/>
    </row>
    <row r="22" spans="2:55" s="26" customFormat="1" ht="36.75" customHeight="1" x14ac:dyDescent="0.3">
      <c r="B22" s="250"/>
      <c r="C22" s="55" t="s">
        <v>69</v>
      </c>
      <c r="D22" s="96" t="s">
        <v>112</v>
      </c>
      <c r="E22" s="253"/>
      <c r="F22" s="333"/>
      <c r="G22" s="335" t="s">
        <v>113</v>
      </c>
      <c r="H22" s="256"/>
      <c r="I22" s="238"/>
      <c r="J22" s="241"/>
      <c r="K22" s="241"/>
      <c r="L22" s="241"/>
      <c r="M22" s="241"/>
      <c r="N22" s="241"/>
      <c r="O22" s="241"/>
      <c r="P22" s="241"/>
      <c r="Q22" s="241"/>
      <c r="R22" s="241"/>
      <c r="S22" s="241"/>
      <c r="T22" s="241"/>
      <c r="U22" s="241"/>
      <c r="V22" s="241"/>
      <c r="W22" s="241"/>
      <c r="X22" s="241"/>
      <c r="Y22" s="241"/>
      <c r="Z22" s="241"/>
      <c r="AA22" s="241"/>
      <c r="AB22" s="241"/>
      <c r="AC22" s="339"/>
      <c r="AD22" s="342"/>
      <c r="AE22" s="244"/>
      <c r="AF22" s="247"/>
      <c r="AG22" s="82" t="s">
        <v>69</v>
      </c>
      <c r="AH22" s="18" t="s">
        <v>223</v>
      </c>
      <c r="AI22" s="42"/>
      <c r="AJ22" s="43"/>
      <c r="AK22" s="43"/>
      <c r="AL22" s="43"/>
      <c r="AM22" s="43"/>
      <c r="AN22" s="43"/>
      <c r="AO22" s="43"/>
      <c r="AP22" s="43"/>
      <c r="AQ22" s="66">
        <v>0</v>
      </c>
      <c r="AR22" s="256"/>
      <c r="AS22" s="238"/>
      <c r="AT22" s="238"/>
      <c r="AU22" s="238"/>
      <c r="AV22" s="260"/>
      <c r="AW22" s="72">
        <v>45778</v>
      </c>
      <c r="AX22" s="85">
        <v>45962</v>
      </c>
      <c r="AY22" s="47" t="s">
        <v>180</v>
      </c>
      <c r="AZ22" s="75" t="s">
        <v>181</v>
      </c>
      <c r="BA22" s="72">
        <v>45931</v>
      </c>
      <c r="BB22" s="17" t="s">
        <v>232</v>
      </c>
      <c r="BC22" s="46"/>
    </row>
    <row r="23" spans="2:55" s="26" customFormat="1" ht="26.25" customHeight="1" x14ac:dyDescent="0.3">
      <c r="B23" s="250"/>
      <c r="C23" s="55" t="s">
        <v>70</v>
      </c>
      <c r="D23" s="96"/>
      <c r="E23" s="253"/>
      <c r="F23" s="333"/>
      <c r="G23" s="335"/>
      <c r="H23" s="256"/>
      <c r="I23" s="238"/>
      <c r="J23" s="241"/>
      <c r="K23" s="241"/>
      <c r="L23" s="241"/>
      <c r="M23" s="241"/>
      <c r="N23" s="241"/>
      <c r="O23" s="241"/>
      <c r="P23" s="241"/>
      <c r="Q23" s="241"/>
      <c r="R23" s="241"/>
      <c r="S23" s="241"/>
      <c r="T23" s="241"/>
      <c r="U23" s="241"/>
      <c r="V23" s="241"/>
      <c r="W23" s="241"/>
      <c r="X23" s="241"/>
      <c r="Y23" s="241"/>
      <c r="Z23" s="241"/>
      <c r="AA23" s="241"/>
      <c r="AB23" s="241"/>
      <c r="AC23" s="339"/>
      <c r="AD23" s="342"/>
      <c r="AE23" s="244"/>
      <c r="AF23" s="247"/>
      <c r="AG23" s="82" t="s">
        <v>70</v>
      </c>
      <c r="AH23" s="18" t="s">
        <v>182</v>
      </c>
      <c r="AI23" s="42"/>
      <c r="AJ23" s="43"/>
      <c r="AK23" s="43"/>
      <c r="AL23" s="43"/>
      <c r="AM23" s="43"/>
      <c r="AN23" s="43"/>
      <c r="AO23" s="43"/>
      <c r="AP23" s="43"/>
      <c r="AQ23" s="66">
        <v>0</v>
      </c>
      <c r="AR23" s="256"/>
      <c r="AS23" s="238"/>
      <c r="AT23" s="238"/>
      <c r="AU23" s="238"/>
      <c r="AV23" s="260"/>
      <c r="AW23" s="76"/>
      <c r="AX23" s="77"/>
      <c r="AY23" s="45"/>
      <c r="AZ23" s="75"/>
      <c r="BA23" s="44"/>
      <c r="BB23" s="17"/>
      <c r="BC23" s="46"/>
    </row>
    <row r="24" spans="2:55" s="26" customFormat="1" ht="26.25" customHeight="1" x14ac:dyDescent="0.3">
      <c r="B24" s="250"/>
      <c r="C24" s="55" t="s">
        <v>71</v>
      </c>
      <c r="D24" s="96"/>
      <c r="E24" s="253"/>
      <c r="F24" s="333"/>
      <c r="G24" s="336"/>
      <c r="H24" s="256"/>
      <c r="I24" s="238"/>
      <c r="J24" s="241"/>
      <c r="K24" s="241"/>
      <c r="L24" s="241"/>
      <c r="M24" s="241"/>
      <c r="N24" s="241"/>
      <c r="O24" s="241"/>
      <c r="P24" s="241"/>
      <c r="Q24" s="241"/>
      <c r="R24" s="241"/>
      <c r="S24" s="241"/>
      <c r="T24" s="241"/>
      <c r="U24" s="241"/>
      <c r="V24" s="241"/>
      <c r="W24" s="241"/>
      <c r="X24" s="241"/>
      <c r="Y24" s="241"/>
      <c r="Z24" s="241"/>
      <c r="AA24" s="241"/>
      <c r="AB24" s="241"/>
      <c r="AC24" s="339"/>
      <c r="AD24" s="342"/>
      <c r="AE24" s="244"/>
      <c r="AF24" s="247"/>
      <c r="AG24" s="82" t="s">
        <v>71</v>
      </c>
      <c r="AH24" s="18"/>
      <c r="AI24" s="42"/>
      <c r="AJ24" s="43"/>
      <c r="AK24" s="43"/>
      <c r="AL24" s="43"/>
      <c r="AM24" s="43"/>
      <c r="AN24" s="43"/>
      <c r="AO24" s="43"/>
      <c r="AP24" s="43"/>
      <c r="AQ24" s="66">
        <v>0</v>
      </c>
      <c r="AR24" s="256"/>
      <c r="AS24" s="238"/>
      <c r="AT24" s="238"/>
      <c r="AU24" s="238"/>
      <c r="AV24" s="260"/>
      <c r="AW24" s="76"/>
      <c r="AX24" s="77"/>
      <c r="AY24" s="45"/>
      <c r="AZ24" s="75"/>
      <c r="BA24" s="44"/>
      <c r="BB24" s="17"/>
      <c r="BC24" s="46"/>
    </row>
    <row r="25" spans="2:55" s="26" customFormat="1" ht="26.25" customHeight="1" x14ac:dyDescent="0.3">
      <c r="B25" s="250"/>
      <c r="C25" s="55" t="s">
        <v>72</v>
      </c>
      <c r="D25" s="96"/>
      <c r="E25" s="253"/>
      <c r="F25" s="333"/>
      <c r="G25" s="336"/>
      <c r="H25" s="256"/>
      <c r="I25" s="238"/>
      <c r="J25" s="241"/>
      <c r="K25" s="241"/>
      <c r="L25" s="241"/>
      <c r="M25" s="241"/>
      <c r="N25" s="241"/>
      <c r="O25" s="241"/>
      <c r="P25" s="241"/>
      <c r="Q25" s="241"/>
      <c r="R25" s="241"/>
      <c r="S25" s="241"/>
      <c r="T25" s="241"/>
      <c r="U25" s="241"/>
      <c r="V25" s="241"/>
      <c r="W25" s="241"/>
      <c r="X25" s="241"/>
      <c r="Y25" s="241"/>
      <c r="Z25" s="241"/>
      <c r="AA25" s="241"/>
      <c r="AB25" s="241"/>
      <c r="AC25" s="339"/>
      <c r="AD25" s="342"/>
      <c r="AE25" s="244"/>
      <c r="AF25" s="247"/>
      <c r="AG25" s="82" t="s">
        <v>72</v>
      </c>
      <c r="AH25" s="18"/>
      <c r="AI25" s="42"/>
      <c r="AJ25" s="43"/>
      <c r="AK25" s="43"/>
      <c r="AL25" s="43"/>
      <c r="AM25" s="43"/>
      <c r="AN25" s="43"/>
      <c r="AO25" s="43"/>
      <c r="AP25" s="43"/>
      <c r="AQ25" s="66">
        <v>0</v>
      </c>
      <c r="AR25" s="256"/>
      <c r="AS25" s="238"/>
      <c r="AT25" s="238"/>
      <c r="AU25" s="238"/>
      <c r="AV25" s="260"/>
      <c r="AW25" s="76"/>
      <c r="AX25" s="77"/>
      <c r="AY25" s="45"/>
      <c r="AZ25" s="75"/>
      <c r="BA25" s="44"/>
      <c r="BB25" s="17"/>
      <c r="BC25" s="46"/>
    </row>
    <row r="26" spans="2:55" s="26" customFormat="1" ht="26.25" customHeight="1" thickBot="1" x14ac:dyDescent="0.35">
      <c r="B26" s="251"/>
      <c r="C26" s="57" t="s">
        <v>73</v>
      </c>
      <c r="D26" s="102"/>
      <c r="E26" s="254"/>
      <c r="F26" s="334"/>
      <c r="G26" s="337"/>
      <c r="H26" s="257"/>
      <c r="I26" s="239"/>
      <c r="J26" s="242"/>
      <c r="K26" s="242"/>
      <c r="L26" s="242"/>
      <c r="M26" s="242"/>
      <c r="N26" s="242"/>
      <c r="O26" s="242"/>
      <c r="P26" s="242"/>
      <c r="Q26" s="242"/>
      <c r="R26" s="242"/>
      <c r="S26" s="242"/>
      <c r="T26" s="242"/>
      <c r="U26" s="242"/>
      <c r="V26" s="242"/>
      <c r="W26" s="242"/>
      <c r="X26" s="242"/>
      <c r="Y26" s="242"/>
      <c r="Z26" s="242"/>
      <c r="AA26" s="242"/>
      <c r="AB26" s="242"/>
      <c r="AC26" s="340"/>
      <c r="AD26" s="343"/>
      <c r="AE26" s="245"/>
      <c r="AF26" s="248"/>
      <c r="AG26" s="83" t="s">
        <v>73</v>
      </c>
      <c r="AH26" s="19"/>
      <c r="AI26" s="67"/>
      <c r="AJ26" s="84"/>
      <c r="AK26" s="84"/>
      <c r="AL26" s="84"/>
      <c r="AM26" s="84"/>
      <c r="AN26" s="84"/>
      <c r="AO26" s="84"/>
      <c r="AP26" s="84"/>
      <c r="AQ26" s="68">
        <v>0</v>
      </c>
      <c r="AR26" s="257"/>
      <c r="AS26" s="239"/>
      <c r="AT26" s="239"/>
      <c r="AU26" s="239"/>
      <c r="AV26" s="304"/>
      <c r="AW26" s="78"/>
      <c r="AX26" s="79"/>
      <c r="AY26" s="63"/>
      <c r="AZ26" s="80"/>
      <c r="BA26" s="62"/>
      <c r="BB26" s="22"/>
      <c r="BC26" s="64"/>
    </row>
    <row r="27" spans="2:55" s="26" customFormat="1" ht="48.75" customHeight="1" x14ac:dyDescent="0.3">
      <c r="B27" s="249" t="s">
        <v>121</v>
      </c>
      <c r="C27" s="56" t="s">
        <v>68</v>
      </c>
      <c r="D27" s="104" t="s">
        <v>114</v>
      </c>
      <c r="E27" s="252" t="s">
        <v>57</v>
      </c>
      <c r="F27" s="332" t="s">
        <v>115</v>
      </c>
      <c r="G27" s="101" t="s">
        <v>46</v>
      </c>
      <c r="H27" s="255" t="s">
        <v>74</v>
      </c>
      <c r="I27" s="237">
        <v>1</v>
      </c>
      <c r="J27" s="240">
        <v>1</v>
      </c>
      <c r="K27" s="240">
        <v>1</v>
      </c>
      <c r="L27" s="240">
        <v>1</v>
      </c>
      <c r="M27" s="240">
        <v>1</v>
      </c>
      <c r="N27" s="240">
        <v>1</v>
      </c>
      <c r="O27" s="240">
        <v>0</v>
      </c>
      <c r="P27" s="240">
        <v>0</v>
      </c>
      <c r="Q27" s="240">
        <v>0</v>
      </c>
      <c r="R27" s="240">
        <v>1</v>
      </c>
      <c r="S27" s="240">
        <v>1</v>
      </c>
      <c r="T27" s="240">
        <v>1</v>
      </c>
      <c r="U27" s="240">
        <v>1</v>
      </c>
      <c r="V27" s="240">
        <v>0</v>
      </c>
      <c r="W27" s="240">
        <v>1</v>
      </c>
      <c r="X27" s="240">
        <v>0</v>
      </c>
      <c r="Y27" s="240">
        <v>0</v>
      </c>
      <c r="Z27" s="240">
        <v>0</v>
      </c>
      <c r="AA27" s="240">
        <v>0</v>
      </c>
      <c r="AB27" s="240">
        <v>0</v>
      </c>
      <c r="AC27" s="338">
        <f>SUM(J27:AB27)</f>
        <v>10</v>
      </c>
      <c r="AD27" s="341" t="str">
        <f>IF($AC27&lt;6,"5. Moderado",IF($AC27&lt;12,"10. Mayor",IF($AC27&gt;11,"20. Catastrófico")))</f>
        <v>10. Mayor</v>
      </c>
      <c r="AE27" s="243">
        <v>10</v>
      </c>
      <c r="AF27" s="246" t="str">
        <f>IF(I27+AE27=0," ",IF(OR(AND(I27=2,AE27=5),AND(I27=1,AE27=5),AND(I27=1,AE27=10),AND(I27=2,AE27=1),AND(I27=3,AE27=1)),"Bajo",IF(OR(AND(I27=2,AE27=10),AND(I27=1,AE27=20),AND(I27=3,AE27=5),AND(I27=5,AE27=5),AND(I27=4,AE27=5)),"Moderado",IF(OR(AND(I27=5,AE27=10),AND(I27=4,AE27=10),AND(I27=3,AE27=10),AND(I27=2,AE27=20),AND(I27=4,AE27=2),AND(I27=4,AE27=3),AND(I27=5,AE27=1),AND(I27=5,AE27=2)),"Alto",IF(OR(AND(I27=5,AE27=20),AND(I27=4,AE27=20),AND(I27=3,AE27=20)),"Extremo","")))))</f>
        <v>Bajo</v>
      </c>
      <c r="AG27" s="56" t="s">
        <v>68</v>
      </c>
      <c r="AH27" s="20" t="s">
        <v>219</v>
      </c>
      <c r="AI27" s="48" t="s">
        <v>3</v>
      </c>
      <c r="AJ27" s="49">
        <v>15</v>
      </c>
      <c r="AK27" s="49">
        <v>5</v>
      </c>
      <c r="AL27" s="49">
        <v>0</v>
      </c>
      <c r="AM27" s="49">
        <v>10</v>
      </c>
      <c r="AN27" s="49">
        <v>15</v>
      </c>
      <c r="AO27" s="49">
        <v>10</v>
      </c>
      <c r="AP27" s="49">
        <v>30</v>
      </c>
      <c r="AQ27" s="61">
        <f>SUM(AJ27:AP27)</f>
        <v>85</v>
      </c>
      <c r="AR27" s="255" t="s">
        <v>74</v>
      </c>
      <c r="AS27" s="237">
        <v>1</v>
      </c>
      <c r="AT27" s="237" t="s">
        <v>65</v>
      </c>
      <c r="AU27" s="237">
        <v>10</v>
      </c>
      <c r="AV27" s="259" t="str">
        <f>IF(AS27+AU27=0," ",IF(OR(AND(AS27=2,AU27=5),AND(AS27=1,AU27=5),AND(AS27=1,AU27=10),AND(AS27=2,AU27=1),AND(AS27=3,AU27=1)),"Bajo",IF(OR(AND(AS27=2,AU27=10),AND(AS27=1,AU27=20),AND(AS27=3,AU27=5),AND(AS27=5,AU27=5),AND(AS27=4,AU27=5)),"Moderado",IF(OR(AND(AS27=5,AU27=10),AND(AS27=4,AU27=10),AND(AS27=3,AU27=10),AND(AS27=2,AU27=20),AND(AS27=4,AU27=2),AND(AS27=4,AU27=3),AND(AS27=5,AU27=1),AND(AS27=5,AU27=2)),"Alto",IF(OR(AND(AS27=5,AU27=20),AND(AS27=4,AU27=20),AND(AS27=3,AU27=20)),"Extremo","")))))</f>
        <v>Bajo</v>
      </c>
      <c r="AW27" s="69">
        <v>45658</v>
      </c>
      <c r="AX27" s="70">
        <v>45992</v>
      </c>
      <c r="AY27" s="86" t="s">
        <v>116</v>
      </c>
      <c r="AZ27" s="71" t="s">
        <v>117</v>
      </c>
      <c r="BA27" s="69">
        <v>45962</v>
      </c>
      <c r="BB27" s="21" t="s">
        <v>234</v>
      </c>
      <c r="BC27" s="41"/>
    </row>
    <row r="28" spans="2:55" s="26" customFormat="1" ht="69" x14ac:dyDescent="0.3">
      <c r="B28" s="250"/>
      <c r="C28" s="55" t="s">
        <v>69</v>
      </c>
      <c r="D28" s="105" t="s">
        <v>118</v>
      </c>
      <c r="E28" s="253"/>
      <c r="F28" s="333"/>
      <c r="G28" s="335" t="s">
        <v>119</v>
      </c>
      <c r="H28" s="256"/>
      <c r="I28" s="238"/>
      <c r="J28" s="241"/>
      <c r="K28" s="241"/>
      <c r="L28" s="241"/>
      <c r="M28" s="241"/>
      <c r="N28" s="241"/>
      <c r="O28" s="241"/>
      <c r="P28" s="241"/>
      <c r="Q28" s="241"/>
      <c r="R28" s="241"/>
      <c r="S28" s="241"/>
      <c r="T28" s="241"/>
      <c r="U28" s="241"/>
      <c r="V28" s="241"/>
      <c r="W28" s="241"/>
      <c r="X28" s="241"/>
      <c r="Y28" s="241"/>
      <c r="Z28" s="241"/>
      <c r="AA28" s="241"/>
      <c r="AB28" s="241"/>
      <c r="AC28" s="339"/>
      <c r="AD28" s="342"/>
      <c r="AE28" s="244"/>
      <c r="AF28" s="247"/>
      <c r="AG28" s="55" t="s">
        <v>69</v>
      </c>
      <c r="AH28" s="18" t="s">
        <v>220</v>
      </c>
      <c r="AI28" s="42" t="s">
        <v>7</v>
      </c>
      <c r="AJ28" s="43">
        <v>15</v>
      </c>
      <c r="AK28" s="43">
        <v>5</v>
      </c>
      <c r="AL28" s="43">
        <v>0</v>
      </c>
      <c r="AM28" s="43">
        <v>10</v>
      </c>
      <c r="AN28" s="43">
        <v>15</v>
      </c>
      <c r="AO28" s="43">
        <v>10</v>
      </c>
      <c r="AP28" s="43">
        <v>30</v>
      </c>
      <c r="AQ28" s="66">
        <f t="shared" ref="AQ28:AQ34" si="1">SUM(AJ28:AP28)</f>
        <v>85</v>
      </c>
      <c r="AR28" s="256"/>
      <c r="AS28" s="238"/>
      <c r="AT28" s="238"/>
      <c r="AU28" s="238"/>
      <c r="AV28" s="260"/>
      <c r="AW28" s="74">
        <v>45839</v>
      </c>
      <c r="AX28" s="73">
        <v>45992</v>
      </c>
      <c r="AY28" s="87" t="s">
        <v>120</v>
      </c>
      <c r="AZ28" s="75" t="s">
        <v>117</v>
      </c>
      <c r="BA28" s="74">
        <v>45962</v>
      </c>
      <c r="BB28" s="17" t="s">
        <v>233</v>
      </c>
      <c r="BC28" s="46"/>
    </row>
    <row r="29" spans="2:55" s="26" customFormat="1" ht="26.4" x14ac:dyDescent="0.3">
      <c r="B29" s="250"/>
      <c r="C29" s="55" t="s">
        <v>70</v>
      </c>
      <c r="D29" s="105"/>
      <c r="E29" s="253"/>
      <c r="F29" s="333"/>
      <c r="G29" s="335"/>
      <c r="H29" s="256"/>
      <c r="I29" s="238"/>
      <c r="J29" s="241"/>
      <c r="K29" s="241"/>
      <c r="L29" s="241"/>
      <c r="M29" s="241"/>
      <c r="N29" s="241"/>
      <c r="O29" s="241"/>
      <c r="P29" s="241"/>
      <c r="Q29" s="241"/>
      <c r="R29" s="241"/>
      <c r="S29" s="241"/>
      <c r="T29" s="241"/>
      <c r="U29" s="241"/>
      <c r="V29" s="241"/>
      <c r="W29" s="241"/>
      <c r="X29" s="241"/>
      <c r="Y29" s="241"/>
      <c r="Z29" s="241"/>
      <c r="AA29" s="241"/>
      <c r="AB29" s="241"/>
      <c r="AC29" s="339"/>
      <c r="AD29" s="342"/>
      <c r="AE29" s="244"/>
      <c r="AF29" s="247"/>
      <c r="AG29" s="55" t="s">
        <v>70</v>
      </c>
      <c r="AH29" s="18" t="s">
        <v>221</v>
      </c>
      <c r="AI29" s="42" t="s">
        <v>3</v>
      </c>
      <c r="AJ29" s="43">
        <v>15</v>
      </c>
      <c r="AK29" s="43">
        <v>5</v>
      </c>
      <c r="AL29" s="43">
        <v>0</v>
      </c>
      <c r="AM29" s="43">
        <v>10</v>
      </c>
      <c r="AN29" s="43">
        <v>15</v>
      </c>
      <c r="AO29" s="43">
        <v>10</v>
      </c>
      <c r="AP29" s="43">
        <v>30</v>
      </c>
      <c r="AQ29" s="66">
        <f t="shared" si="1"/>
        <v>85</v>
      </c>
      <c r="AR29" s="256"/>
      <c r="AS29" s="238"/>
      <c r="AT29" s="238"/>
      <c r="AU29" s="238"/>
      <c r="AV29" s="260"/>
      <c r="AW29" s="76"/>
      <c r="AX29" s="77"/>
      <c r="AY29" s="45"/>
      <c r="AZ29" s="75"/>
      <c r="BA29" s="76"/>
      <c r="BB29" s="17"/>
      <c r="BC29" s="46"/>
    </row>
    <row r="30" spans="2:55" s="26" customFormat="1" x14ac:dyDescent="0.3">
      <c r="B30" s="250"/>
      <c r="C30" s="55" t="s">
        <v>71</v>
      </c>
      <c r="D30" s="105"/>
      <c r="E30" s="253"/>
      <c r="F30" s="333"/>
      <c r="G30" s="335"/>
      <c r="H30" s="256"/>
      <c r="I30" s="238"/>
      <c r="J30" s="241"/>
      <c r="K30" s="241"/>
      <c r="L30" s="241"/>
      <c r="M30" s="241"/>
      <c r="N30" s="241"/>
      <c r="O30" s="241"/>
      <c r="P30" s="241"/>
      <c r="Q30" s="241"/>
      <c r="R30" s="241"/>
      <c r="S30" s="241"/>
      <c r="T30" s="241"/>
      <c r="U30" s="241"/>
      <c r="V30" s="241"/>
      <c r="W30" s="241"/>
      <c r="X30" s="241"/>
      <c r="Y30" s="241"/>
      <c r="Z30" s="241"/>
      <c r="AA30" s="241"/>
      <c r="AB30" s="241"/>
      <c r="AC30" s="339"/>
      <c r="AD30" s="342"/>
      <c r="AE30" s="244"/>
      <c r="AF30" s="247"/>
      <c r="AG30" s="55" t="s">
        <v>71</v>
      </c>
      <c r="AH30" s="18"/>
      <c r="AI30" s="42"/>
      <c r="AJ30" s="43"/>
      <c r="AK30" s="43"/>
      <c r="AL30" s="43"/>
      <c r="AM30" s="43"/>
      <c r="AN30" s="43"/>
      <c r="AO30" s="43"/>
      <c r="AP30" s="43"/>
      <c r="AQ30" s="66">
        <f t="shared" si="1"/>
        <v>0</v>
      </c>
      <c r="AR30" s="256"/>
      <c r="AS30" s="238"/>
      <c r="AT30" s="238"/>
      <c r="AU30" s="238"/>
      <c r="AV30" s="260"/>
      <c r="AW30" s="76"/>
      <c r="AX30" s="77"/>
      <c r="AY30" s="45"/>
      <c r="AZ30" s="75"/>
      <c r="BA30" s="76"/>
      <c r="BB30" s="17"/>
      <c r="BC30" s="46"/>
    </row>
    <row r="31" spans="2:55" s="26" customFormat="1" x14ac:dyDescent="0.3">
      <c r="B31" s="250"/>
      <c r="C31" s="55" t="s">
        <v>72</v>
      </c>
      <c r="D31" s="105"/>
      <c r="E31" s="253"/>
      <c r="F31" s="333"/>
      <c r="G31" s="335"/>
      <c r="H31" s="256"/>
      <c r="I31" s="238"/>
      <c r="J31" s="241"/>
      <c r="K31" s="241"/>
      <c r="L31" s="241"/>
      <c r="M31" s="241"/>
      <c r="N31" s="241"/>
      <c r="O31" s="241"/>
      <c r="P31" s="241"/>
      <c r="Q31" s="241"/>
      <c r="R31" s="241"/>
      <c r="S31" s="241"/>
      <c r="T31" s="241"/>
      <c r="U31" s="241"/>
      <c r="V31" s="241"/>
      <c r="W31" s="241"/>
      <c r="X31" s="241"/>
      <c r="Y31" s="241"/>
      <c r="Z31" s="241"/>
      <c r="AA31" s="241"/>
      <c r="AB31" s="241"/>
      <c r="AC31" s="339"/>
      <c r="AD31" s="342"/>
      <c r="AE31" s="244"/>
      <c r="AF31" s="247"/>
      <c r="AG31" s="55" t="s">
        <v>72</v>
      </c>
      <c r="AH31" s="18"/>
      <c r="AI31" s="42"/>
      <c r="AJ31" s="43"/>
      <c r="AK31" s="43"/>
      <c r="AL31" s="43"/>
      <c r="AM31" s="43"/>
      <c r="AN31" s="43"/>
      <c r="AO31" s="43"/>
      <c r="AP31" s="43"/>
      <c r="AQ31" s="66">
        <f t="shared" si="1"/>
        <v>0</v>
      </c>
      <c r="AR31" s="256"/>
      <c r="AS31" s="238"/>
      <c r="AT31" s="238"/>
      <c r="AU31" s="238"/>
      <c r="AV31" s="260"/>
      <c r="AW31" s="76"/>
      <c r="AX31" s="77"/>
      <c r="AY31" s="45"/>
      <c r="AZ31" s="75"/>
      <c r="BA31" s="76"/>
      <c r="BB31" s="17"/>
      <c r="BC31" s="46"/>
    </row>
    <row r="32" spans="2:55" s="26" customFormat="1" x14ac:dyDescent="0.3">
      <c r="B32" s="250"/>
      <c r="C32" s="55" t="s">
        <v>73</v>
      </c>
      <c r="D32" s="105"/>
      <c r="E32" s="253"/>
      <c r="F32" s="333"/>
      <c r="G32" s="336"/>
      <c r="H32" s="256"/>
      <c r="I32" s="238"/>
      <c r="J32" s="241"/>
      <c r="K32" s="241"/>
      <c r="L32" s="241"/>
      <c r="M32" s="241"/>
      <c r="N32" s="241"/>
      <c r="O32" s="241"/>
      <c r="P32" s="241"/>
      <c r="Q32" s="241"/>
      <c r="R32" s="241"/>
      <c r="S32" s="241"/>
      <c r="T32" s="241"/>
      <c r="U32" s="241"/>
      <c r="V32" s="241"/>
      <c r="W32" s="241"/>
      <c r="X32" s="241"/>
      <c r="Y32" s="241"/>
      <c r="Z32" s="241"/>
      <c r="AA32" s="241"/>
      <c r="AB32" s="241"/>
      <c r="AC32" s="339"/>
      <c r="AD32" s="342"/>
      <c r="AE32" s="244"/>
      <c r="AF32" s="247"/>
      <c r="AG32" s="55" t="s">
        <v>73</v>
      </c>
      <c r="AH32" s="18"/>
      <c r="AI32" s="42"/>
      <c r="AJ32" s="43"/>
      <c r="AK32" s="43"/>
      <c r="AL32" s="43"/>
      <c r="AM32" s="43"/>
      <c r="AN32" s="43"/>
      <c r="AO32" s="43"/>
      <c r="AP32" s="43"/>
      <c r="AQ32" s="66">
        <f t="shared" si="1"/>
        <v>0</v>
      </c>
      <c r="AR32" s="256"/>
      <c r="AS32" s="238"/>
      <c r="AT32" s="238"/>
      <c r="AU32" s="238"/>
      <c r="AV32" s="260"/>
      <c r="AW32" s="76"/>
      <c r="AX32" s="77"/>
      <c r="AY32" s="45"/>
      <c r="AZ32" s="75"/>
      <c r="BA32" s="76"/>
      <c r="BB32" s="17"/>
      <c r="BC32" s="46"/>
    </row>
    <row r="33" spans="2:55" s="26" customFormat="1" x14ac:dyDescent="0.3">
      <c r="B33" s="250"/>
      <c r="C33" s="55" t="s">
        <v>95</v>
      </c>
      <c r="D33" s="105"/>
      <c r="E33" s="253"/>
      <c r="F33" s="333"/>
      <c r="G33" s="336"/>
      <c r="H33" s="256"/>
      <c r="I33" s="238"/>
      <c r="J33" s="241"/>
      <c r="K33" s="241"/>
      <c r="L33" s="241"/>
      <c r="M33" s="241"/>
      <c r="N33" s="241"/>
      <c r="O33" s="241"/>
      <c r="P33" s="241"/>
      <c r="Q33" s="241"/>
      <c r="R33" s="241"/>
      <c r="S33" s="241"/>
      <c r="T33" s="241"/>
      <c r="U33" s="241"/>
      <c r="V33" s="241"/>
      <c r="W33" s="241"/>
      <c r="X33" s="241"/>
      <c r="Y33" s="241"/>
      <c r="Z33" s="241"/>
      <c r="AA33" s="241"/>
      <c r="AB33" s="241"/>
      <c r="AC33" s="339"/>
      <c r="AD33" s="342"/>
      <c r="AE33" s="244"/>
      <c r="AF33" s="247"/>
      <c r="AG33" s="55" t="s">
        <v>95</v>
      </c>
      <c r="AH33" s="18"/>
      <c r="AI33" s="42"/>
      <c r="AJ33" s="43"/>
      <c r="AK33" s="43"/>
      <c r="AL33" s="43"/>
      <c r="AM33" s="43"/>
      <c r="AN33" s="43"/>
      <c r="AO33" s="43"/>
      <c r="AP33" s="43"/>
      <c r="AQ33" s="66">
        <f t="shared" si="1"/>
        <v>0</v>
      </c>
      <c r="AR33" s="256"/>
      <c r="AS33" s="238"/>
      <c r="AT33" s="238"/>
      <c r="AU33" s="238"/>
      <c r="AV33" s="260"/>
      <c r="AW33" s="76"/>
      <c r="AX33" s="77"/>
      <c r="AY33" s="45"/>
      <c r="AZ33" s="75"/>
      <c r="BA33" s="76"/>
      <c r="BB33" s="17"/>
      <c r="BC33" s="46"/>
    </row>
    <row r="34" spans="2:55" s="26" customFormat="1" ht="15" thickBot="1" x14ac:dyDescent="0.35">
      <c r="B34" s="251"/>
      <c r="C34" s="57" t="s">
        <v>96</v>
      </c>
      <c r="D34" s="106"/>
      <c r="E34" s="254"/>
      <c r="F34" s="334"/>
      <c r="G34" s="337"/>
      <c r="H34" s="257"/>
      <c r="I34" s="239"/>
      <c r="J34" s="242"/>
      <c r="K34" s="242"/>
      <c r="L34" s="242"/>
      <c r="M34" s="242"/>
      <c r="N34" s="242"/>
      <c r="O34" s="242"/>
      <c r="P34" s="242"/>
      <c r="Q34" s="242"/>
      <c r="R34" s="242"/>
      <c r="S34" s="242"/>
      <c r="T34" s="242"/>
      <c r="U34" s="242"/>
      <c r="V34" s="242"/>
      <c r="W34" s="242"/>
      <c r="X34" s="242"/>
      <c r="Y34" s="242"/>
      <c r="Z34" s="242"/>
      <c r="AA34" s="242"/>
      <c r="AB34" s="242"/>
      <c r="AC34" s="340"/>
      <c r="AD34" s="343"/>
      <c r="AE34" s="245"/>
      <c r="AF34" s="248"/>
      <c r="AG34" s="57" t="s">
        <v>96</v>
      </c>
      <c r="AH34" s="19"/>
      <c r="AI34" s="67"/>
      <c r="AJ34" s="84"/>
      <c r="AK34" s="84"/>
      <c r="AL34" s="84"/>
      <c r="AM34" s="84"/>
      <c r="AN34" s="84"/>
      <c r="AO34" s="84"/>
      <c r="AP34" s="84"/>
      <c r="AQ34" s="68">
        <f t="shared" si="1"/>
        <v>0</v>
      </c>
      <c r="AR34" s="257"/>
      <c r="AS34" s="239"/>
      <c r="AT34" s="239"/>
      <c r="AU34" s="239"/>
      <c r="AV34" s="304"/>
      <c r="AW34" s="78"/>
      <c r="AX34" s="79"/>
      <c r="AY34" s="63"/>
      <c r="AZ34" s="80"/>
      <c r="BA34" s="78"/>
      <c r="BB34" s="22"/>
      <c r="BC34" s="64"/>
    </row>
    <row r="35" spans="2:55" s="26" customFormat="1" ht="36" customHeight="1" x14ac:dyDescent="0.3">
      <c r="B35" s="249" t="s">
        <v>122</v>
      </c>
      <c r="C35" s="56" t="s">
        <v>68</v>
      </c>
      <c r="D35" s="142" t="s">
        <v>123</v>
      </c>
      <c r="E35" s="252" t="s">
        <v>57</v>
      </c>
      <c r="F35" s="347" t="s">
        <v>179</v>
      </c>
      <c r="G35" s="101" t="s">
        <v>47</v>
      </c>
      <c r="H35" s="255" t="s">
        <v>74</v>
      </c>
      <c r="I35" s="237">
        <v>1</v>
      </c>
      <c r="J35" s="240">
        <v>1</v>
      </c>
      <c r="K35" s="240">
        <v>0</v>
      </c>
      <c r="L35" s="240">
        <v>0</v>
      </c>
      <c r="M35" s="240">
        <v>0</v>
      </c>
      <c r="N35" s="240">
        <v>1</v>
      </c>
      <c r="O35" s="240">
        <v>1</v>
      </c>
      <c r="P35" s="240">
        <v>1</v>
      </c>
      <c r="Q35" s="240">
        <v>0</v>
      </c>
      <c r="R35" s="240">
        <v>1</v>
      </c>
      <c r="S35" s="240">
        <v>1</v>
      </c>
      <c r="T35" s="240">
        <v>1</v>
      </c>
      <c r="U35" s="240">
        <v>1</v>
      </c>
      <c r="V35" s="240">
        <v>1</v>
      </c>
      <c r="W35" s="240">
        <v>1</v>
      </c>
      <c r="X35" s="240">
        <v>1</v>
      </c>
      <c r="Y35" s="240">
        <v>0</v>
      </c>
      <c r="Z35" s="240">
        <v>1</v>
      </c>
      <c r="AA35" s="240">
        <v>1</v>
      </c>
      <c r="AB35" s="240">
        <v>1</v>
      </c>
      <c r="AC35" s="338">
        <f>SUM(J35:AB35)</f>
        <v>14</v>
      </c>
      <c r="AD35" s="341" t="str">
        <f>IF($AC35&lt;6,"5. Moderado",IF($AC35&lt;12,"10. Mayor",IF($AC35&gt;11,"20. Catastrófico")))</f>
        <v>20. Catastrófico</v>
      </c>
      <c r="AE35" s="243">
        <v>20</v>
      </c>
      <c r="AF35" s="246" t="str">
        <f>IF(I35+AE35=0," ",IF(OR(AND(I35=2,AE35=5),AND(I35=1,AE35=5),AND(I35=1,AE35=10),AND(I35=2,AE35=1),AND(I35=3,AE35=1)),"Bajo",IF(OR(AND(I35=2,AE35=10),AND(I35=1,AE35=20),AND(I35=3,AE35=5),AND(I35=5,AE35=5),AND(I35=4,AE35=5)),"Moderado",IF(OR(AND(I35=5,AE35=10),AND(I35=4,AE35=10),AND(I35=3,AE35=10),AND(I35=2,AE35=20),AND(I35=4,AE35=2),AND(I35=4,AE35=3),AND(I35=5,AE35=1),AND(I35=5,AE35=2)),"Alto",IF(OR(AND(I35=5,AE35=20),AND(I35=4,AE35=20),AND(I35=3,AE35=20)),"Extremo","")))))</f>
        <v>Moderado</v>
      </c>
      <c r="AG35" s="81" t="s">
        <v>68</v>
      </c>
      <c r="AH35" s="182" t="s">
        <v>124</v>
      </c>
      <c r="AI35" s="48" t="s">
        <v>3</v>
      </c>
      <c r="AJ35" s="49">
        <v>0</v>
      </c>
      <c r="AK35" s="49">
        <v>15</v>
      </c>
      <c r="AL35" s="49">
        <v>0</v>
      </c>
      <c r="AM35" s="49">
        <v>15</v>
      </c>
      <c r="AN35" s="49">
        <v>15</v>
      </c>
      <c r="AO35" s="49">
        <v>15</v>
      </c>
      <c r="AP35" s="49">
        <v>10</v>
      </c>
      <c r="AQ35" s="61">
        <f>SUM(AJ35:AP35)</f>
        <v>70</v>
      </c>
      <c r="AR35" s="255" t="s">
        <v>74</v>
      </c>
      <c r="AS35" s="237">
        <v>1</v>
      </c>
      <c r="AT35" s="237" t="s">
        <v>64</v>
      </c>
      <c r="AU35" s="237">
        <v>20</v>
      </c>
      <c r="AV35" s="246" t="str">
        <f>IF(AS35+AU35=0," ",IF(OR(AND(AS35=2,AU35=5),AND(AS35=1,AU35=5),AND(AS35=1,AU35=10),AND(AS35=2,AU35=1),AND(AS35=3,AU35=1)),"Bajo",IF(OR(AND(AS35=2,AU35=10),AND(AS35=1,AU35=20),AND(AS35=3,AU35=5),AND(AS35=5,AU35=5),AND(AS35=4,AU35=5)),"Moderado",IF(OR(AND(AS35=5,AU35=10),AND(AS35=4,AU35=10),AND(AS35=3,AU35=10),AND(AS35=2,AU35=20),AND(AS35=4,AU35=2),AND(AS35=4,AU35=3),AND(AS35=5,AU35=1),AND(AS35=5,AU35=2)),"Alto",IF(OR(AND(AS35=5,AU35=20),AND(AS35=4,AU35=20),AND(AS35=3,AU35=20)),"Extremo","")))))</f>
        <v>Moderado</v>
      </c>
      <c r="AW35" s="69">
        <v>45839</v>
      </c>
      <c r="AX35" s="70">
        <v>45992</v>
      </c>
      <c r="AY35" s="88" t="s">
        <v>125</v>
      </c>
      <c r="AZ35" s="71" t="s">
        <v>126</v>
      </c>
      <c r="BA35" s="70">
        <v>45992</v>
      </c>
      <c r="BB35" s="21" t="s">
        <v>228</v>
      </c>
      <c r="BC35" s="41"/>
    </row>
    <row r="36" spans="2:55" s="26" customFormat="1" ht="35.4" customHeight="1" x14ac:dyDescent="0.3">
      <c r="B36" s="250"/>
      <c r="C36" s="55" t="s">
        <v>69</v>
      </c>
      <c r="D36" s="143" t="s">
        <v>127</v>
      </c>
      <c r="E36" s="253"/>
      <c r="F36" s="348"/>
      <c r="G36" s="335"/>
      <c r="H36" s="256"/>
      <c r="I36" s="238"/>
      <c r="J36" s="241"/>
      <c r="K36" s="241"/>
      <c r="L36" s="241"/>
      <c r="M36" s="241"/>
      <c r="N36" s="241"/>
      <c r="O36" s="241"/>
      <c r="P36" s="241"/>
      <c r="Q36" s="241"/>
      <c r="R36" s="241"/>
      <c r="S36" s="241"/>
      <c r="T36" s="241"/>
      <c r="U36" s="241"/>
      <c r="V36" s="241"/>
      <c r="W36" s="241"/>
      <c r="X36" s="241"/>
      <c r="Y36" s="241"/>
      <c r="Z36" s="241"/>
      <c r="AA36" s="241"/>
      <c r="AB36" s="241"/>
      <c r="AC36" s="339"/>
      <c r="AD36" s="342"/>
      <c r="AE36" s="244"/>
      <c r="AF36" s="247"/>
      <c r="AG36" s="82" t="s">
        <v>69</v>
      </c>
      <c r="AH36" s="183" t="s">
        <v>128</v>
      </c>
      <c r="AI36" s="42" t="s">
        <v>3</v>
      </c>
      <c r="AJ36" s="43">
        <v>15</v>
      </c>
      <c r="AK36" s="43">
        <v>15</v>
      </c>
      <c r="AL36" s="43">
        <v>15</v>
      </c>
      <c r="AM36" s="43">
        <v>10</v>
      </c>
      <c r="AN36" s="43">
        <v>15</v>
      </c>
      <c r="AO36" s="43">
        <v>15</v>
      </c>
      <c r="AP36" s="43">
        <v>0</v>
      </c>
      <c r="AQ36" s="66">
        <f t="shared" ref="AQ36:AQ59" si="2">SUM(AJ36:AP36)</f>
        <v>85</v>
      </c>
      <c r="AR36" s="256"/>
      <c r="AS36" s="238"/>
      <c r="AT36" s="238"/>
      <c r="AU36" s="238"/>
      <c r="AV36" s="247"/>
      <c r="AW36" s="74">
        <v>45717</v>
      </c>
      <c r="AX36" s="73">
        <v>45931</v>
      </c>
      <c r="AY36" s="90" t="s">
        <v>235</v>
      </c>
      <c r="AZ36" s="75" t="s">
        <v>129</v>
      </c>
      <c r="BA36" s="89">
        <v>45839</v>
      </c>
      <c r="BB36" s="17" t="s">
        <v>236</v>
      </c>
      <c r="BC36" s="46"/>
    </row>
    <row r="37" spans="2:55" s="26" customFormat="1" ht="34.799999999999997" customHeight="1" x14ac:dyDescent="0.3">
      <c r="B37" s="250"/>
      <c r="C37" s="55" t="s">
        <v>70</v>
      </c>
      <c r="D37" s="143" t="s">
        <v>130</v>
      </c>
      <c r="E37" s="253"/>
      <c r="F37" s="348"/>
      <c r="G37" s="335"/>
      <c r="H37" s="256"/>
      <c r="I37" s="238"/>
      <c r="J37" s="241"/>
      <c r="K37" s="241"/>
      <c r="L37" s="241"/>
      <c r="M37" s="241"/>
      <c r="N37" s="241"/>
      <c r="O37" s="241"/>
      <c r="P37" s="241"/>
      <c r="Q37" s="241"/>
      <c r="R37" s="241"/>
      <c r="S37" s="241"/>
      <c r="T37" s="241"/>
      <c r="U37" s="241"/>
      <c r="V37" s="241"/>
      <c r="W37" s="241"/>
      <c r="X37" s="241"/>
      <c r="Y37" s="241"/>
      <c r="Z37" s="241"/>
      <c r="AA37" s="241"/>
      <c r="AB37" s="241"/>
      <c r="AC37" s="339"/>
      <c r="AD37" s="342"/>
      <c r="AE37" s="244"/>
      <c r="AF37" s="247"/>
      <c r="AG37" s="82" t="s">
        <v>70</v>
      </c>
      <c r="AH37" s="183" t="s">
        <v>218</v>
      </c>
      <c r="AI37" s="42" t="s">
        <v>3</v>
      </c>
      <c r="AJ37" s="43">
        <v>15</v>
      </c>
      <c r="AK37" s="43">
        <v>15</v>
      </c>
      <c r="AL37" s="43">
        <v>15</v>
      </c>
      <c r="AM37" s="43">
        <v>10</v>
      </c>
      <c r="AN37" s="43">
        <v>15</v>
      </c>
      <c r="AO37" s="43">
        <v>15</v>
      </c>
      <c r="AP37" s="43">
        <v>10</v>
      </c>
      <c r="AQ37" s="66">
        <f t="shared" si="2"/>
        <v>95</v>
      </c>
      <c r="AR37" s="256"/>
      <c r="AS37" s="238"/>
      <c r="AT37" s="238"/>
      <c r="AU37" s="238"/>
      <c r="AV37" s="247"/>
      <c r="AW37" s="76"/>
      <c r="AX37" s="77"/>
      <c r="AY37" s="90"/>
      <c r="AZ37" s="75"/>
      <c r="BA37" s="44"/>
      <c r="BB37" s="17"/>
      <c r="BC37" s="46"/>
    </row>
    <row r="38" spans="2:55" s="26" customFormat="1" ht="29.25" customHeight="1" x14ac:dyDescent="0.3">
      <c r="B38" s="250"/>
      <c r="C38" s="55" t="s">
        <v>71</v>
      </c>
      <c r="D38" s="143" t="s">
        <v>131</v>
      </c>
      <c r="E38" s="253"/>
      <c r="F38" s="348"/>
      <c r="G38" s="336"/>
      <c r="H38" s="256"/>
      <c r="I38" s="238"/>
      <c r="J38" s="241"/>
      <c r="K38" s="241"/>
      <c r="L38" s="241"/>
      <c r="M38" s="241"/>
      <c r="N38" s="241"/>
      <c r="O38" s="241"/>
      <c r="P38" s="241"/>
      <c r="Q38" s="241"/>
      <c r="R38" s="241"/>
      <c r="S38" s="241"/>
      <c r="T38" s="241"/>
      <c r="U38" s="241"/>
      <c r="V38" s="241"/>
      <c r="W38" s="241"/>
      <c r="X38" s="241"/>
      <c r="Y38" s="241"/>
      <c r="Z38" s="241"/>
      <c r="AA38" s="241"/>
      <c r="AB38" s="241"/>
      <c r="AC38" s="339"/>
      <c r="AD38" s="342"/>
      <c r="AE38" s="244"/>
      <c r="AF38" s="247"/>
      <c r="AG38" s="82" t="s">
        <v>71</v>
      </c>
      <c r="AH38" s="183"/>
      <c r="AI38" s="42"/>
      <c r="AJ38" s="43"/>
      <c r="AK38" s="43"/>
      <c r="AL38" s="43"/>
      <c r="AM38" s="43"/>
      <c r="AN38" s="43"/>
      <c r="AO38" s="43"/>
      <c r="AP38" s="43"/>
      <c r="AQ38" s="66">
        <f t="shared" si="2"/>
        <v>0</v>
      </c>
      <c r="AR38" s="256"/>
      <c r="AS38" s="238"/>
      <c r="AT38" s="238"/>
      <c r="AU38" s="238"/>
      <c r="AV38" s="247"/>
      <c r="AW38" s="76"/>
      <c r="AX38" s="77"/>
      <c r="AY38" s="90"/>
      <c r="AZ38" s="75"/>
      <c r="BA38" s="44"/>
      <c r="BB38" s="17"/>
      <c r="BC38" s="46"/>
    </row>
    <row r="39" spans="2:55" s="26" customFormat="1" ht="29.25" customHeight="1" x14ac:dyDescent="0.3">
      <c r="B39" s="250"/>
      <c r="C39" s="55" t="s">
        <v>72</v>
      </c>
      <c r="D39" s="107"/>
      <c r="E39" s="253"/>
      <c r="F39" s="348"/>
      <c r="G39" s="336"/>
      <c r="H39" s="256"/>
      <c r="I39" s="238"/>
      <c r="J39" s="241"/>
      <c r="K39" s="241"/>
      <c r="L39" s="241"/>
      <c r="M39" s="241"/>
      <c r="N39" s="241"/>
      <c r="O39" s="241"/>
      <c r="P39" s="241"/>
      <c r="Q39" s="241"/>
      <c r="R39" s="241"/>
      <c r="S39" s="241"/>
      <c r="T39" s="241"/>
      <c r="U39" s="241"/>
      <c r="V39" s="241"/>
      <c r="W39" s="241"/>
      <c r="X39" s="241"/>
      <c r="Y39" s="241"/>
      <c r="Z39" s="241"/>
      <c r="AA39" s="241"/>
      <c r="AB39" s="241"/>
      <c r="AC39" s="339"/>
      <c r="AD39" s="342"/>
      <c r="AE39" s="244"/>
      <c r="AF39" s="247"/>
      <c r="AG39" s="82" t="s">
        <v>72</v>
      </c>
      <c r="AH39" s="183"/>
      <c r="AI39" s="42"/>
      <c r="AJ39" s="43"/>
      <c r="AK39" s="43"/>
      <c r="AL39" s="43"/>
      <c r="AM39" s="43"/>
      <c r="AN39" s="43"/>
      <c r="AO39" s="43"/>
      <c r="AP39" s="43"/>
      <c r="AQ39" s="66">
        <f t="shared" si="2"/>
        <v>0</v>
      </c>
      <c r="AR39" s="256"/>
      <c r="AS39" s="238"/>
      <c r="AT39" s="238"/>
      <c r="AU39" s="238"/>
      <c r="AV39" s="247"/>
      <c r="AW39" s="76"/>
      <c r="AX39" s="77"/>
      <c r="AY39" s="90"/>
      <c r="AZ39" s="75"/>
      <c r="BA39" s="44"/>
      <c r="BB39" s="17"/>
      <c r="BC39" s="46"/>
    </row>
    <row r="40" spans="2:55" s="26" customFormat="1" ht="29.25" customHeight="1" thickBot="1" x14ac:dyDescent="0.35">
      <c r="B40" s="251"/>
      <c r="C40" s="57" t="s">
        <v>73</v>
      </c>
      <c r="D40" s="108"/>
      <c r="E40" s="254"/>
      <c r="F40" s="349"/>
      <c r="G40" s="337"/>
      <c r="H40" s="257"/>
      <c r="I40" s="239"/>
      <c r="J40" s="242"/>
      <c r="K40" s="242"/>
      <c r="L40" s="242"/>
      <c r="M40" s="242"/>
      <c r="N40" s="242"/>
      <c r="O40" s="242"/>
      <c r="P40" s="242"/>
      <c r="Q40" s="242"/>
      <c r="R40" s="242"/>
      <c r="S40" s="242"/>
      <c r="T40" s="242"/>
      <c r="U40" s="242"/>
      <c r="V40" s="242"/>
      <c r="W40" s="242"/>
      <c r="X40" s="242"/>
      <c r="Y40" s="242"/>
      <c r="Z40" s="242"/>
      <c r="AA40" s="242"/>
      <c r="AB40" s="242"/>
      <c r="AC40" s="340"/>
      <c r="AD40" s="343"/>
      <c r="AE40" s="245"/>
      <c r="AF40" s="248"/>
      <c r="AG40" s="83" t="s">
        <v>73</v>
      </c>
      <c r="AH40" s="184"/>
      <c r="AI40" s="67"/>
      <c r="AJ40" s="84"/>
      <c r="AK40" s="84"/>
      <c r="AL40" s="84"/>
      <c r="AM40" s="84"/>
      <c r="AN40" s="84"/>
      <c r="AO40" s="84"/>
      <c r="AP40" s="84"/>
      <c r="AQ40" s="68">
        <f t="shared" si="2"/>
        <v>0</v>
      </c>
      <c r="AR40" s="257"/>
      <c r="AS40" s="239"/>
      <c r="AT40" s="239"/>
      <c r="AU40" s="239"/>
      <c r="AV40" s="248"/>
      <c r="AW40" s="78"/>
      <c r="AX40" s="79"/>
      <c r="AY40" s="161"/>
      <c r="AZ40" s="80"/>
      <c r="BA40" s="62"/>
      <c r="BB40" s="22"/>
      <c r="BC40" s="64"/>
    </row>
    <row r="41" spans="2:55" s="26" customFormat="1" ht="35.25" customHeight="1" x14ac:dyDescent="0.3">
      <c r="B41" s="249" t="s">
        <v>132</v>
      </c>
      <c r="C41" s="353"/>
      <c r="D41" s="103" t="s">
        <v>143</v>
      </c>
      <c r="E41" s="356" t="s">
        <v>57</v>
      </c>
      <c r="F41" s="358" t="s">
        <v>133</v>
      </c>
      <c r="G41" s="355" t="s">
        <v>46</v>
      </c>
      <c r="H41" s="255" t="s">
        <v>55</v>
      </c>
      <c r="I41" s="237">
        <v>3</v>
      </c>
      <c r="J41" s="240">
        <v>1</v>
      </c>
      <c r="K41" s="240">
        <v>1</v>
      </c>
      <c r="L41" s="240">
        <v>1</v>
      </c>
      <c r="M41" s="240">
        <v>1</v>
      </c>
      <c r="N41" s="240">
        <v>1</v>
      </c>
      <c r="O41" s="240">
        <v>1</v>
      </c>
      <c r="P41" s="240">
        <v>1</v>
      </c>
      <c r="Q41" s="240">
        <v>1</v>
      </c>
      <c r="R41" s="240">
        <v>1</v>
      </c>
      <c r="S41" s="240">
        <v>1</v>
      </c>
      <c r="T41" s="240">
        <v>1</v>
      </c>
      <c r="U41" s="240">
        <v>1</v>
      </c>
      <c r="V41" s="240">
        <v>1</v>
      </c>
      <c r="W41" s="240">
        <v>1</v>
      </c>
      <c r="X41" s="240">
        <v>1</v>
      </c>
      <c r="Y41" s="240">
        <v>1</v>
      </c>
      <c r="Z41" s="240">
        <v>1</v>
      </c>
      <c r="AA41" s="240">
        <v>1</v>
      </c>
      <c r="AB41" s="240">
        <v>2</v>
      </c>
      <c r="AC41" s="338">
        <f>SUM(J41:AB41)</f>
        <v>20</v>
      </c>
      <c r="AD41" s="341" t="str">
        <f>IF($AE41&lt;6,"5. Moderado",IF($AE41&lt;12,"10. Mayor",IF($AE41&gt;11,"20. Catastrófico")))</f>
        <v>20. Catastrófico</v>
      </c>
      <c r="AE41" s="243">
        <v>20</v>
      </c>
      <c r="AF41" s="246" t="str">
        <f>IF(J41+AE41=0," ",IF(OR(AND(J41=2,AE41=5),AND(J41=1,AE41=5),AND(J41=1,AE41=10),AND(J41=2,AE41=1),AND(J41=3,AE41=1)),"Bajo",IF(OR(AND(J41=2,AE41=10),AND(J41=1,AE41=20),AND(J41=3,AE41=5),AND(J41=5,AE41=5),AND(J41=4,AE41=5)),"Moderado",IF(OR(AND(J41=5,AE41=10),AND(J41=4,AE41=10),AND(J41=3,AE41=10),AND(J41=2,AE41=20),AND(J41=4,AE41=2),AND(J41=4,AE41=3),AND(J41=5,AE41=1),AND(J41=5,AE41=2)),"Alto",IF(OR(AND(J41=5,AE41=20),AND(J41=4,AE41=20),AND(J41=3,AE41=20)),"Extremo","")))))</f>
        <v>Moderado</v>
      </c>
      <c r="AG41" s="180" t="s">
        <v>68</v>
      </c>
      <c r="AH41" s="20" t="s">
        <v>217</v>
      </c>
      <c r="AI41" s="48" t="s">
        <v>3</v>
      </c>
      <c r="AJ41" s="49">
        <v>15</v>
      </c>
      <c r="AK41" s="49">
        <v>5</v>
      </c>
      <c r="AL41" s="49">
        <v>0</v>
      </c>
      <c r="AM41" s="49">
        <v>10</v>
      </c>
      <c r="AN41" s="49">
        <v>15</v>
      </c>
      <c r="AO41" s="49">
        <v>10</v>
      </c>
      <c r="AP41" s="49">
        <v>30</v>
      </c>
      <c r="AQ41" s="91">
        <f t="shared" si="2"/>
        <v>85</v>
      </c>
      <c r="AR41" s="255" t="s">
        <v>55</v>
      </c>
      <c r="AS41" s="237">
        <v>3</v>
      </c>
      <c r="AT41" s="237" t="s">
        <v>64</v>
      </c>
      <c r="AU41" s="237">
        <v>20</v>
      </c>
      <c r="AV41" s="259" t="str">
        <f>IF(AS41+AU41=0," ",IF(OR(AND(AS41=2,AU41=5),AND(AS41=1,AU41=5),AND(AS41=1,AU41=10),AND(AS41=2,AU41=1),AND(AS41=3,AU41=1)),"Bajo",IF(OR(AND(AS41=2,AU41=10),AND(AS41=1,AU41=20),AND(AS41=3,AU41=5),AND(AS41=5,AU41=5),AND(AS41=4,AU41=5)),"Moderado",IF(OR(AND(AS41=5,AU41=10),AND(AS41=4,AU41=10),AND(AS41=3,AU41=10),AND(AS41=2,AU41=20),AND(AS41=4,AU41=2),AND(AS41=4,AU41=3),AND(AS41=5,AU41=1),AND(AS41=5,AU41=2)),"Alto",IF(OR(AND(AS41=5,AU41=20),AND(AS41=4,AU41=20),AND(AS41=3,AU41=20)),"Extremo","")))))</f>
        <v>Extremo</v>
      </c>
      <c r="AW41" s="69">
        <v>45658</v>
      </c>
      <c r="AX41" s="70">
        <v>45992</v>
      </c>
      <c r="AY41" s="40" t="s">
        <v>134</v>
      </c>
      <c r="AZ41" s="71" t="s">
        <v>178</v>
      </c>
      <c r="BA41" s="69">
        <v>45658</v>
      </c>
      <c r="BB41" s="40" t="s">
        <v>238</v>
      </c>
      <c r="BC41" s="93"/>
    </row>
    <row r="42" spans="2:55" s="26" customFormat="1" ht="35.25" customHeight="1" x14ac:dyDescent="0.3">
      <c r="B42" s="250"/>
      <c r="C42" s="354"/>
      <c r="D42" s="96" t="s">
        <v>144</v>
      </c>
      <c r="E42" s="357"/>
      <c r="F42" s="359"/>
      <c r="G42" s="336"/>
      <c r="H42" s="256"/>
      <c r="I42" s="238"/>
      <c r="J42" s="241"/>
      <c r="K42" s="241"/>
      <c r="L42" s="241"/>
      <c r="M42" s="241"/>
      <c r="N42" s="241"/>
      <c r="O42" s="241"/>
      <c r="P42" s="241"/>
      <c r="Q42" s="241"/>
      <c r="R42" s="241"/>
      <c r="S42" s="241"/>
      <c r="T42" s="241"/>
      <c r="U42" s="241"/>
      <c r="V42" s="241"/>
      <c r="W42" s="241"/>
      <c r="X42" s="241"/>
      <c r="Y42" s="241"/>
      <c r="Z42" s="241"/>
      <c r="AA42" s="241"/>
      <c r="AB42" s="241"/>
      <c r="AC42" s="339"/>
      <c r="AD42" s="342"/>
      <c r="AE42" s="244"/>
      <c r="AF42" s="247"/>
      <c r="AG42" s="181" t="s">
        <v>69</v>
      </c>
      <c r="AH42" s="18" t="s">
        <v>216</v>
      </c>
      <c r="AI42" s="42" t="s">
        <v>3</v>
      </c>
      <c r="AJ42" s="43">
        <v>15</v>
      </c>
      <c r="AK42" s="43">
        <v>5</v>
      </c>
      <c r="AL42" s="43">
        <v>0</v>
      </c>
      <c r="AM42" s="43">
        <v>10</v>
      </c>
      <c r="AN42" s="43">
        <v>15</v>
      </c>
      <c r="AO42" s="43">
        <v>10</v>
      </c>
      <c r="AP42" s="43">
        <v>30</v>
      </c>
      <c r="AQ42" s="92">
        <f t="shared" si="2"/>
        <v>85</v>
      </c>
      <c r="AR42" s="256"/>
      <c r="AS42" s="238"/>
      <c r="AT42" s="238"/>
      <c r="AU42" s="238"/>
      <c r="AV42" s="260"/>
      <c r="AW42" s="74">
        <v>45658</v>
      </c>
      <c r="AX42" s="73">
        <v>45992</v>
      </c>
      <c r="AY42" s="45" t="s">
        <v>135</v>
      </c>
      <c r="AZ42" s="75" t="s">
        <v>178</v>
      </c>
      <c r="BA42" s="73">
        <v>45992</v>
      </c>
      <c r="BB42" s="45" t="s">
        <v>239</v>
      </c>
      <c r="BC42" s="94"/>
    </row>
    <row r="43" spans="2:55" s="26" customFormat="1" ht="35.25" customHeight="1" x14ac:dyDescent="0.3">
      <c r="B43" s="250"/>
      <c r="C43" s="354"/>
      <c r="D43" s="96" t="s">
        <v>136</v>
      </c>
      <c r="E43" s="357"/>
      <c r="F43" s="359"/>
      <c r="G43" s="350" t="s">
        <v>137</v>
      </c>
      <c r="H43" s="256"/>
      <c r="I43" s="238"/>
      <c r="J43" s="241"/>
      <c r="K43" s="241"/>
      <c r="L43" s="241"/>
      <c r="M43" s="241"/>
      <c r="N43" s="241"/>
      <c r="O43" s="241"/>
      <c r="P43" s="241"/>
      <c r="Q43" s="241"/>
      <c r="R43" s="241"/>
      <c r="S43" s="241"/>
      <c r="T43" s="241"/>
      <c r="U43" s="241"/>
      <c r="V43" s="241"/>
      <c r="W43" s="241"/>
      <c r="X43" s="241"/>
      <c r="Y43" s="241"/>
      <c r="Z43" s="241"/>
      <c r="AA43" s="241"/>
      <c r="AB43" s="241"/>
      <c r="AC43" s="339"/>
      <c r="AD43" s="342"/>
      <c r="AE43" s="244"/>
      <c r="AF43" s="247"/>
      <c r="AG43" s="181" t="s">
        <v>70</v>
      </c>
      <c r="AH43" s="18" t="s">
        <v>215</v>
      </c>
      <c r="AI43" s="42" t="s">
        <v>3</v>
      </c>
      <c r="AJ43" s="43">
        <v>15</v>
      </c>
      <c r="AK43" s="43">
        <v>5</v>
      </c>
      <c r="AL43" s="43">
        <v>0</v>
      </c>
      <c r="AM43" s="43">
        <v>10</v>
      </c>
      <c r="AN43" s="43">
        <v>15</v>
      </c>
      <c r="AO43" s="43">
        <v>10</v>
      </c>
      <c r="AP43" s="43">
        <v>30</v>
      </c>
      <c r="AQ43" s="92">
        <f t="shared" si="2"/>
        <v>85</v>
      </c>
      <c r="AR43" s="256"/>
      <c r="AS43" s="238"/>
      <c r="AT43" s="238"/>
      <c r="AU43" s="238"/>
      <c r="AV43" s="260"/>
      <c r="AW43" s="74">
        <v>45717</v>
      </c>
      <c r="AX43" s="73">
        <v>45992</v>
      </c>
      <c r="AY43" s="45" t="s">
        <v>138</v>
      </c>
      <c r="AZ43" s="75" t="s">
        <v>178</v>
      </c>
      <c r="BA43" s="73">
        <v>45992</v>
      </c>
      <c r="BB43" s="45" t="s">
        <v>240</v>
      </c>
      <c r="BC43" s="94"/>
    </row>
    <row r="44" spans="2:55" s="26" customFormat="1" ht="35.25" customHeight="1" x14ac:dyDescent="0.3">
      <c r="B44" s="250"/>
      <c r="C44" s="354"/>
      <c r="D44" s="96" t="s">
        <v>139</v>
      </c>
      <c r="E44" s="357"/>
      <c r="F44" s="359"/>
      <c r="G44" s="351"/>
      <c r="H44" s="256"/>
      <c r="I44" s="238"/>
      <c r="J44" s="241"/>
      <c r="K44" s="241"/>
      <c r="L44" s="241"/>
      <c r="M44" s="241"/>
      <c r="N44" s="241"/>
      <c r="O44" s="241"/>
      <c r="P44" s="241"/>
      <c r="Q44" s="241"/>
      <c r="R44" s="241"/>
      <c r="S44" s="241"/>
      <c r="T44" s="241"/>
      <c r="U44" s="241"/>
      <c r="V44" s="241"/>
      <c r="W44" s="241"/>
      <c r="X44" s="241"/>
      <c r="Y44" s="241"/>
      <c r="Z44" s="241"/>
      <c r="AA44" s="241"/>
      <c r="AB44" s="241"/>
      <c r="AC44" s="339"/>
      <c r="AD44" s="342"/>
      <c r="AE44" s="244"/>
      <c r="AF44" s="247"/>
      <c r="AG44" s="181" t="s">
        <v>71</v>
      </c>
      <c r="AH44" s="18" t="s">
        <v>214</v>
      </c>
      <c r="AI44" s="42" t="s">
        <v>3</v>
      </c>
      <c r="AJ44" s="43">
        <v>15</v>
      </c>
      <c r="AK44" s="43">
        <v>5</v>
      </c>
      <c r="AL44" s="43">
        <v>0</v>
      </c>
      <c r="AM44" s="43">
        <v>10</v>
      </c>
      <c r="AN44" s="43">
        <v>0</v>
      </c>
      <c r="AO44" s="43">
        <v>0</v>
      </c>
      <c r="AP44" s="43">
        <v>0</v>
      </c>
      <c r="AQ44" s="92">
        <f t="shared" si="2"/>
        <v>30</v>
      </c>
      <c r="AR44" s="256"/>
      <c r="AS44" s="238"/>
      <c r="AT44" s="238"/>
      <c r="AU44" s="238"/>
      <c r="AV44" s="260"/>
      <c r="AW44" s="74">
        <v>45658</v>
      </c>
      <c r="AX44" s="73">
        <v>45931</v>
      </c>
      <c r="AY44" s="45" t="s">
        <v>140</v>
      </c>
      <c r="AZ44" s="75" t="s">
        <v>178</v>
      </c>
      <c r="BA44" s="73">
        <v>45931</v>
      </c>
      <c r="BB44" s="45"/>
      <c r="BC44" s="94"/>
    </row>
    <row r="45" spans="2:55" s="26" customFormat="1" ht="35.25" customHeight="1" thickBot="1" x14ac:dyDescent="0.35">
      <c r="B45" s="250"/>
      <c r="C45" s="354"/>
      <c r="D45" s="123" t="s">
        <v>141</v>
      </c>
      <c r="E45" s="357"/>
      <c r="F45" s="359"/>
      <c r="G45" s="351"/>
      <c r="H45" s="256"/>
      <c r="I45" s="238"/>
      <c r="J45" s="241"/>
      <c r="K45" s="241"/>
      <c r="L45" s="241"/>
      <c r="M45" s="241"/>
      <c r="N45" s="241"/>
      <c r="O45" s="241"/>
      <c r="P45" s="241"/>
      <c r="Q45" s="241"/>
      <c r="R45" s="241"/>
      <c r="S45" s="241"/>
      <c r="T45" s="241"/>
      <c r="U45" s="241"/>
      <c r="V45" s="241"/>
      <c r="W45" s="241"/>
      <c r="X45" s="241"/>
      <c r="Y45" s="241"/>
      <c r="Z45" s="241"/>
      <c r="AA45" s="241"/>
      <c r="AB45" s="241"/>
      <c r="AC45" s="352"/>
      <c r="AD45" s="342"/>
      <c r="AE45" s="244"/>
      <c r="AF45" s="247"/>
      <c r="AG45" s="29" t="s">
        <v>72</v>
      </c>
      <c r="AH45" s="112"/>
      <c r="AI45" s="113"/>
      <c r="AJ45" s="114"/>
      <c r="AK45" s="114"/>
      <c r="AL45" s="114"/>
      <c r="AM45" s="114"/>
      <c r="AN45" s="114"/>
      <c r="AO45" s="114"/>
      <c r="AP45" s="114"/>
      <c r="AQ45" s="115">
        <f t="shared" si="2"/>
        <v>0</v>
      </c>
      <c r="AR45" s="256"/>
      <c r="AS45" s="238"/>
      <c r="AT45" s="238"/>
      <c r="AU45" s="238"/>
      <c r="AV45" s="260"/>
      <c r="AW45" s="146">
        <v>45809</v>
      </c>
      <c r="AX45" s="147">
        <v>45992</v>
      </c>
      <c r="AY45" s="121" t="s">
        <v>142</v>
      </c>
      <c r="AZ45" s="145" t="s">
        <v>178</v>
      </c>
      <c r="BA45" s="220">
        <v>45870</v>
      </c>
      <c r="BB45" s="121" t="s">
        <v>237</v>
      </c>
      <c r="BC45" s="122"/>
    </row>
    <row r="46" spans="2:55" s="26" customFormat="1" ht="52.8" customHeight="1" x14ac:dyDescent="0.3">
      <c r="B46" s="249" t="s">
        <v>145</v>
      </c>
      <c r="C46" s="111"/>
      <c r="D46" s="109" t="s">
        <v>146</v>
      </c>
      <c r="E46" s="366"/>
      <c r="F46" s="360" t="s">
        <v>162</v>
      </c>
      <c r="G46" s="364" t="s">
        <v>163</v>
      </c>
      <c r="H46" s="255" t="s">
        <v>56</v>
      </c>
      <c r="I46" s="362">
        <v>2</v>
      </c>
      <c r="J46" s="240">
        <v>1</v>
      </c>
      <c r="K46" s="240">
        <v>1</v>
      </c>
      <c r="L46" s="240">
        <v>1</v>
      </c>
      <c r="M46" s="240">
        <v>1</v>
      </c>
      <c r="N46" s="240">
        <v>1</v>
      </c>
      <c r="O46" s="240">
        <v>1</v>
      </c>
      <c r="P46" s="240">
        <v>1</v>
      </c>
      <c r="Q46" s="240">
        <v>1</v>
      </c>
      <c r="R46" s="240">
        <v>1</v>
      </c>
      <c r="S46" s="240">
        <v>1</v>
      </c>
      <c r="T46" s="240">
        <v>1</v>
      </c>
      <c r="U46" s="240">
        <v>1</v>
      </c>
      <c r="V46" s="240">
        <v>1</v>
      </c>
      <c r="W46" s="240">
        <v>1</v>
      </c>
      <c r="X46" s="240">
        <v>1</v>
      </c>
      <c r="Y46" s="240">
        <v>0</v>
      </c>
      <c r="Z46" s="240">
        <v>1</v>
      </c>
      <c r="AA46" s="240">
        <v>1</v>
      </c>
      <c r="AB46" s="240">
        <v>0</v>
      </c>
      <c r="AC46" s="338">
        <f>SUM(J46:AB46)</f>
        <v>17</v>
      </c>
      <c r="AD46" s="341" t="str">
        <f>IF($AE46&lt;6,"5. Moderado",IF($AE46&lt;12,"10. Mayor",IF($AE46&gt;11,"20. Catastrófico")))</f>
        <v>20. Catastrófico</v>
      </c>
      <c r="AE46" s="243">
        <v>20</v>
      </c>
      <c r="AF46" s="246" t="str">
        <f>IF(J46+AE46=0," ",IF(OR(AND(J46=2,AE46=5),AND(J46=1,AE46=5),AND(J46=1,AE46=10),AND(J46=2,AE46=1),AND(J46=3,AE46=1)),"Bajo",IF(OR(AND(J46=2,AE46=10),AND(J46=1,AE46=20),AND(J46=3,AE46=5),AND(J46=5,AE46=5),AND(J46=4,AE46=5)),"Moderado",IF(OR(AND(J46=5,AE46=10),AND(J46=4,AE46=10),AND(J46=3,AE46=10),AND(J46=2,AE46=20),AND(J46=4,AE46=2),AND(J46=4,AE46=3),AND(J46=5,AE46=1),AND(J46=5,AE46=2)),"Alto",IF(OR(AND(J46=5,AE46=20),AND(J46=4,AE46=20),AND(J46=3,AE46=20)),"Extremo","")))))</f>
        <v>Moderado</v>
      </c>
      <c r="AG46" s="180" t="s">
        <v>68</v>
      </c>
      <c r="AH46" s="20" t="s">
        <v>203</v>
      </c>
      <c r="AI46" s="48" t="s">
        <v>3</v>
      </c>
      <c r="AJ46" s="49">
        <v>15</v>
      </c>
      <c r="AK46" s="49">
        <v>5</v>
      </c>
      <c r="AL46" s="49">
        <v>0</v>
      </c>
      <c r="AM46" s="49">
        <v>10</v>
      </c>
      <c r="AN46" s="49">
        <v>15</v>
      </c>
      <c r="AO46" s="49">
        <v>10</v>
      </c>
      <c r="AP46" s="49">
        <v>30</v>
      </c>
      <c r="AQ46" s="91">
        <f t="shared" si="2"/>
        <v>85</v>
      </c>
      <c r="AR46" s="255">
        <v>2</v>
      </c>
      <c r="AS46" s="237">
        <v>2</v>
      </c>
      <c r="AT46" s="237" t="s">
        <v>65</v>
      </c>
      <c r="AU46" s="237">
        <v>10</v>
      </c>
      <c r="AV46" s="259" t="str">
        <f>IF(AS46+AU46=0," ",IF(OR(AND(AS46=2,AU46=5),AND(AS46=1,AU46=5),AND(AS46=1,AU46=10),AND(AS46=2,AU46=1),AND(AS46=3,AU46=1)),"Bajo",IF(OR(AND(AS46=2,AU46=10),AND(AS46=1,AU46=20),AND(AS46=3,AU46=5),AND(AS46=5,AU46=5),AND(AS46=4,AU46=5)),"Moderado",IF(OR(AND(AS46=5,AU46=10),AND(AS46=4,AU46=10),AND(AS46=3,AU46=10),AND(AS46=2,AU46=20),AND(AS46=4,AU46=2),AND(AS46=4,AU46=3),AND(AS46=5,AU46=1),AND(AS46=5,AU46=2)),"Alto",IF(OR(AND(AS46=5,AU46=20),AND(AS46=4,AU46=20),AND(AS46=3,AU46=20)),"Extremo","")))))</f>
        <v>Moderado</v>
      </c>
      <c r="AW46" s="69">
        <v>45901</v>
      </c>
      <c r="AX46" s="70">
        <v>45962</v>
      </c>
      <c r="AY46" s="139" t="s">
        <v>164</v>
      </c>
      <c r="AZ46" s="150" t="s">
        <v>176</v>
      </c>
      <c r="BA46" s="69">
        <v>45962</v>
      </c>
      <c r="BB46" s="221" t="s">
        <v>241</v>
      </c>
      <c r="BC46" s="93"/>
    </row>
    <row r="47" spans="2:55" s="26" customFormat="1" ht="39.6" x14ac:dyDescent="0.3">
      <c r="B47" s="250"/>
      <c r="C47" s="27"/>
      <c r="D47" s="110" t="s">
        <v>147</v>
      </c>
      <c r="E47" s="367"/>
      <c r="F47" s="361"/>
      <c r="G47" s="365"/>
      <c r="H47" s="256"/>
      <c r="I47" s="363"/>
      <c r="J47" s="241"/>
      <c r="K47" s="241"/>
      <c r="L47" s="241"/>
      <c r="M47" s="241"/>
      <c r="N47" s="241"/>
      <c r="O47" s="241"/>
      <c r="P47" s="241"/>
      <c r="Q47" s="241"/>
      <c r="R47" s="241"/>
      <c r="S47" s="241"/>
      <c r="T47" s="241"/>
      <c r="U47" s="241"/>
      <c r="V47" s="241"/>
      <c r="W47" s="241"/>
      <c r="X47" s="241"/>
      <c r="Y47" s="241"/>
      <c r="Z47" s="241"/>
      <c r="AA47" s="241"/>
      <c r="AB47" s="241"/>
      <c r="AC47" s="339"/>
      <c r="AD47" s="342"/>
      <c r="AE47" s="244"/>
      <c r="AF47" s="247"/>
      <c r="AG47" s="181" t="s">
        <v>69</v>
      </c>
      <c r="AH47" s="18" t="s">
        <v>213</v>
      </c>
      <c r="AI47" s="42" t="s">
        <v>7</v>
      </c>
      <c r="AJ47" s="43">
        <v>15</v>
      </c>
      <c r="AK47" s="43">
        <v>5</v>
      </c>
      <c r="AL47" s="43">
        <v>0</v>
      </c>
      <c r="AM47" s="43">
        <v>10</v>
      </c>
      <c r="AN47" s="43">
        <v>15</v>
      </c>
      <c r="AO47" s="43">
        <v>10</v>
      </c>
      <c r="AP47" s="43">
        <v>30</v>
      </c>
      <c r="AQ47" s="92">
        <f t="shared" si="2"/>
        <v>85</v>
      </c>
      <c r="AR47" s="256"/>
      <c r="AS47" s="238"/>
      <c r="AT47" s="238"/>
      <c r="AU47" s="238"/>
      <c r="AV47" s="260"/>
      <c r="AW47" s="151"/>
      <c r="AX47" s="137"/>
      <c r="AY47" s="117"/>
      <c r="AZ47" s="94"/>
      <c r="BA47" s="148"/>
      <c r="BB47" s="118"/>
      <c r="BC47" s="94"/>
    </row>
    <row r="48" spans="2:55" s="26" customFormat="1" ht="40.200000000000003" thickBot="1" x14ac:dyDescent="0.35">
      <c r="B48" s="250"/>
      <c r="C48" s="27"/>
      <c r="D48" s="128"/>
      <c r="E48" s="367"/>
      <c r="F48" s="361"/>
      <c r="G48" s="365"/>
      <c r="H48" s="256"/>
      <c r="I48" s="363"/>
      <c r="J48" s="241"/>
      <c r="K48" s="241"/>
      <c r="L48" s="241"/>
      <c r="M48" s="241"/>
      <c r="N48" s="241"/>
      <c r="O48" s="241"/>
      <c r="P48" s="241"/>
      <c r="Q48" s="241"/>
      <c r="R48" s="241"/>
      <c r="S48" s="241"/>
      <c r="T48" s="241"/>
      <c r="U48" s="241"/>
      <c r="V48" s="241"/>
      <c r="W48" s="241"/>
      <c r="X48" s="241"/>
      <c r="Y48" s="241"/>
      <c r="Z48" s="241"/>
      <c r="AA48" s="241"/>
      <c r="AB48" s="241"/>
      <c r="AC48" s="352"/>
      <c r="AD48" s="342"/>
      <c r="AE48" s="244"/>
      <c r="AF48" s="247"/>
      <c r="AG48" s="29" t="s">
        <v>70</v>
      </c>
      <c r="AH48" s="112" t="s">
        <v>204</v>
      </c>
      <c r="AI48" s="113" t="s">
        <v>148</v>
      </c>
      <c r="AJ48" s="114">
        <v>15</v>
      </c>
      <c r="AK48" s="114">
        <v>5</v>
      </c>
      <c r="AL48" s="114">
        <v>0</v>
      </c>
      <c r="AM48" s="114">
        <v>10</v>
      </c>
      <c r="AN48" s="114">
        <v>0</v>
      </c>
      <c r="AO48" s="114">
        <v>0</v>
      </c>
      <c r="AP48" s="114">
        <v>0</v>
      </c>
      <c r="AQ48" s="115">
        <f t="shared" si="2"/>
        <v>30</v>
      </c>
      <c r="AR48" s="256"/>
      <c r="AS48" s="238"/>
      <c r="AT48" s="238"/>
      <c r="AU48" s="238"/>
      <c r="AV48" s="260"/>
      <c r="AW48" s="153"/>
      <c r="AX48" s="129"/>
      <c r="AY48" s="130"/>
      <c r="AZ48" s="122"/>
      <c r="BA48" s="149"/>
      <c r="BB48" s="131"/>
      <c r="BC48" s="122"/>
    </row>
    <row r="49" spans="2:55" s="26" customFormat="1" ht="42" customHeight="1" x14ac:dyDescent="0.3">
      <c r="B49" s="229" t="s">
        <v>145</v>
      </c>
      <c r="C49" s="383"/>
      <c r="D49" s="109" t="s">
        <v>149</v>
      </c>
      <c r="E49" s="366"/>
      <c r="F49" s="380" t="s">
        <v>161</v>
      </c>
      <c r="G49" s="368" t="s">
        <v>167</v>
      </c>
      <c r="H49" s="371" t="s">
        <v>61</v>
      </c>
      <c r="I49" s="371">
        <v>4</v>
      </c>
      <c r="J49" s="338">
        <v>1</v>
      </c>
      <c r="K49" s="338">
        <v>1</v>
      </c>
      <c r="L49" s="338">
        <v>1</v>
      </c>
      <c r="M49" s="338">
        <v>0</v>
      </c>
      <c r="N49" s="338">
        <v>1</v>
      </c>
      <c r="O49" s="338">
        <v>0</v>
      </c>
      <c r="P49" s="338">
        <v>1</v>
      </c>
      <c r="Q49" s="338">
        <v>0</v>
      </c>
      <c r="R49" s="338">
        <v>0</v>
      </c>
      <c r="S49" s="338">
        <v>1</v>
      </c>
      <c r="T49" s="338">
        <v>1</v>
      </c>
      <c r="U49" s="338">
        <v>1</v>
      </c>
      <c r="V49" s="338">
        <v>1</v>
      </c>
      <c r="W49" s="338">
        <v>0</v>
      </c>
      <c r="X49" s="338">
        <v>1</v>
      </c>
      <c r="Y49" s="338">
        <v>0</v>
      </c>
      <c r="Z49" s="338">
        <v>0</v>
      </c>
      <c r="AA49" s="338">
        <v>0</v>
      </c>
      <c r="AB49" s="371"/>
      <c r="AC49" s="371">
        <f>SUM(J49:AB49)</f>
        <v>10</v>
      </c>
      <c r="AD49" s="377" t="str">
        <f>IF($AE49&lt;6,"5. Moderado",IF($AE49&lt;12,"10. Mayor",IF($AE49&gt;11,"20. Catastrófico")))</f>
        <v>5. Moderado</v>
      </c>
      <c r="AE49" s="371">
        <v>5</v>
      </c>
      <c r="AF49" s="374" t="str">
        <f>IF(J49+AE49=0," ",IF(OR(AND(J49=2,AE49=5),AND(J49=1,AE49=5),AND(J49=1,AE49=10),AND(J49=2,AE49=1),AND(J49=3,AE49=1)),"Bajo",IF(OR(AND(J49=2,AE49=10),AND(J49=1,AE49=20),AND(J49=3,AE49=5),AND(J49=5,AE49=5),AND(J49=4,AE49=5)),"Moderado",IF(OR(AND(J49=5,AE49=10),AND(J49=4,AE49=10),AND(J49=3,AE49=10),AND(J49=2,AE49=20),AND(J49=4,AE49=2),AND(J49=4,AE49=3),AND(J49=5,AE49=1),AND(J49=5,AE49=2)),"Alto",IF(OR(AND(J49=5,AE49=20),AND(J49=4,AE49=20),AND(J49=3,AE49=20)),"Extremo","")))))</f>
        <v>Bajo</v>
      </c>
      <c r="AG49" s="132" t="s">
        <v>68</v>
      </c>
      <c r="AH49" s="20" t="s">
        <v>199</v>
      </c>
      <c r="AI49" s="48" t="s">
        <v>3</v>
      </c>
      <c r="AJ49" s="49">
        <v>15</v>
      </c>
      <c r="AK49" s="49">
        <v>5</v>
      </c>
      <c r="AL49" s="49">
        <v>0</v>
      </c>
      <c r="AM49" s="49">
        <v>10</v>
      </c>
      <c r="AN49" s="49">
        <v>15</v>
      </c>
      <c r="AO49" s="49">
        <v>10</v>
      </c>
      <c r="AP49" s="49">
        <v>30</v>
      </c>
      <c r="AQ49" s="91">
        <f t="shared" si="2"/>
        <v>85</v>
      </c>
      <c r="AR49" s="227" t="s">
        <v>74</v>
      </c>
      <c r="AS49" s="227">
        <v>1</v>
      </c>
      <c r="AT49" s="227" t="s">
        <v>64</v>
      </c>
      <c r="AU49" s="227">
        <v>20</v>
      </c>
      <c r="AV49" s="225" t="str">
        <f>IF(AS49+AU49=0," ",IF(OR(AND(AS49=2,AU49=5),AND(AS49=1,AU49=5),AND(AS49=1,AU49=10),AND(AS49=2,AU49=1),AND(AS49=3,AU49=1)),"Bajo",IF(OR(AND(AS49=2,AU49=10),AND(AS49=1,AU49=20),AND(AS49=3,AU49=5),AND(AS49=5,AU49=5),AND(AS49=4,AU49=5)),"Moderado",IF(OR(AND(AS49=5,AU49=10),AND(AS49=4,AU49=10),AND(AS49=3,AU49=10),AND(AS49=2,AU49=20),AND(AS49=4,AU49=2),AND(AS49=4,AU49=3),AND(AS49=5,AU49=1),AND(AS49=5,AU49=2)),"Alto",IF(OR(AND(AS49=5,AU49=20),AND(AS49=4,AU49=20),AND(AS49=3,AU49=20)),"Extremo","")))))</f>
        <v>Moderado</v>
      </c>
      <c r="AW49" s="69">
        <v>45809</v>
      </c>
      <c r="AX49" s="70">
        <v>45992</v>
      </c>
      <c r="AY49" s="139" t="s">
        <v>166</v>
      </c>
      <c r="AZ49" s="150" t="s">
        <v>176</v>
      </c>
      <c r="BA49" s="222">
        <v>45992</v>
      </c>
      <c r="BB49" s="223" t="s">
        <v>242</v>
      </c>
      <c r="BC49" s="93"/>
    </row>
    <row r="50" spans="2:55" s="26" customFormat="1" ht="30" customHeight="1" x14ac:dyDescent="0.3">
      <c r="B50" s="230"/>
      <c r="C50" s="384"/>
      <c r="D50" s="110" t="s">
        <v>150</v>
      </c>
      <c r="E50" s="367"/>
      <c r="F50" s="381"/>
      <c r="G50" s="369"/>
      <c r="H50" s="372"/>
      <c r="I50" s="372"/>
      <c r="J50" s="339"/>
      <c r="K50" s="339"/>
      <c r="L50" s="339"/>
      <c r="M50" s="339"/>
      <c r="N50" s="339"/>
      <c r="O50" s="339"/>
      <c r="P50" s="339"/>
      <c r="Q50" s="339"/>
      <c r="R50" s="339"/>
      <c r="S50" s="339"/>
      <c r="T50" s="339"/>
      <c r="U50" s="339"/>
      <c r="V50" s="339"/>
      <c r="W50" s="339"/>
      <c r="X50" s="339"/>
      <c r="Y50" s="339"/>
      <c r="Z50" s="339"/>
      <c r="AA50" s="339"/>
      <c r="AB50" s="372"/>
      <c r="AC50" s="372"/>
      <c r="AD50" s="378"/>
      <c r="AE50" s="372"/>
      <c r="AF50" s="375"/>
      <c r="AG50" s="116" t="s">
        <v>69</v>
      </c>
      <c r="AH50" s="18" t="s">
        <v>200</v>
      </c>
      <c r="AI50" s="42" t="s">
        <v>3</v>
      </c>
      <c r="AJ50" s="43">
        <v>15</v>
      </c>
      <c r="AK50" s="43">
        <v>5</v>
      </c>
      <c r="AL50" s="43">
        <v>0</v>
      </c>
      <c r="AM50" s="43">
        <v>10</v>
      </c>
      <c r="AN50" s="43">
        <v>15</v>
      </c>
      <c r="AO50" s="43">
        <v>10</v>
      </c>
      <c r="AP50" s="43">
        <v>30</v>
      </c>
      <c r="AQ50" s="92">
        <f t="shared" si="2"/>
        <v>85</v>
      </c>
      <c r="AR50" s="228"/>
      <c r="AS50" s="228"/>
      <c r="AT50" s="228"/>
      <c r="AU50" s="228"/>
      <c r="AV50" s="226"/>
      <c r="AW50" s="74">
        <v>45901</v>
      </c>
      <c r="AX50" s="73">
        <v>45992</v>
      </c>
      <c r="AY50" s="140" t="s">
        <v>168</v>
      </c>
      <c r="AZ50" s="152" t="s">
        <v>176</v>
      </c>
      <c r="BA50" s="222">
        <v>45992</v>
      </c>
      <c r="BB50" s="223" t="s">
        <v>243</v>
      </c>
      <c r="BC50" s="94"/>
    </row>
    <row r="51" spans="2:55" s="26" customFormat="1" ht="39.6" x14ac:dyDescent="0.3">
      <c r="B51" s="230"/>
      <c r="C51" s="384"/>
      <c r="D51" s="110" t="s">
        <v>151</v>
      </c>
      <c r="E51" s="367"/>
      <c r="F51" s="381"/>
      <c r="G51" s="369"/>
      <c r="H51" s="372"/>
      <c r="I51" s="372"/>
      <c r="J51" s="339"/>
      <c r="K51" s="339"/>
      <c r="L51" s="339"/>
      <c r="M51" s="339"/>
      <c r="N51" s="339"/>
      <c r="O51" s="339"/>
      <c r="P51" s="339"/>
      <c r="Q51" s="339"/>
      <c r="R51" s="339"/>
      <c r="S51" s="339"/>
      <c r="T51" s="339"/>
      <c r="U51" s="339"/>
      <c r="V51" s="339"/>
      <c r="W51" s="339"/>
      <c r="X51" s="339"/>
      <c r="Y51" s="339"/>
      <c r="Z51" s="339"/>
      <c r="AA51" s="339"/>
      <c r="AB51" s="372"/>
      <c r="AC51" s="372"/>
      <c r="AD51" s="378"/>
      <c r="AE51" s="372"/>
      <c r="AF51" s="375"/>
      <c r="AG51" s="116" t="s">
        <v>70</v>
      </c>
      <c r="AH51" s="18" t="s">
        <v>201</v>
      </c>
      <c r="AI51" s="42" t="s">
        <v>3</v>
      </c>
      <c r="AJ51" s="43">
        <v>15</v>
      </c>
      <c r="AK51" s="43">
        <v>5</v>
      </c>
      <c r="AL51" s="43">
        <v>0</v>
      </c>
      <c r="AM51" s="43">
        <v>10</v>
      </c>
      <c r="AN51" s="43">
        <v>15</v>
      </c>
      <c r="AO51" s="43">
        <v>10</v>
      </c>
      <c r="AP51" s="43">
        <v>30</v>
      </c>
      <c r="AQ51" s="92">
        <f t="shared" si="2"/>
        <v>85</v>
      </c>
      <c r="AR51" s="228"/>
      <c r="AS51" s="228"/>
      <c r="AT51" s="228"/>
      <c r="AU51" s="228"/>
      <c r="AV51" s="226"/>
      <c r="AW51" s="155"/>
      <c r="AX51" s="138"/>
      <c r="AY51" s="117"/>
      <c r="AZ51" s="94"/>
      <c r="BA51" s="148"/>
      <c r="BB51" s="118"/>
      <c r="BC51" s="94"/>
    </row>
    <row r="52" spans="2:55" s="26" customFormat="1" ht="30" customHeight="1" x14ac:dyDescent="0.3">
      <c r="B52" s="230"/>
      <c r="C52" s="384"/>
      <c r="D52" s="110" t="s">
        <v>152</v>
      </c>
      <c r="E52" s="367"/>
      <c r="F52" s="381"/>
      <c r="G52" s="369"/>
      <c r="H52" s="372"/>
      <c r="I52" s="372"/>
      <c r="J52" s="339"/>
      <c r="K52" s="339"/>
      <c r="L52" s="339"/>
      <c r="M52" s="339"/>
      <c r="N52" s="339"/>
      <c r="O52" s="339"/>
      <c r="P52" s="339"/>
      <c r="Q52" s="339"/>
      <c r="R52" s="339"/>
      <c r="S52" s="339"/>
      <c r="T52" s="339"/>
      <c r="U52" s="339"/>
      <c r="V52" s="339"/>
      <c r="W52" s="339"/>
      <c r="X52" s="339"/>
      <c r="Y52" s="339"/>
      <c r="Z52" s="339"/>
      <c r="AA52" s="339"/>
      <c r="AB52" s="372"/>
      <c r="AC52" s="372"/>
      <c r="AD52" s="378"/>
      <c r="AE52" s="372"/>
      <c r="AF52" s="375"/>
      <c r="AG52" s="116" t="s">
        <v>71</v>
      </c>
      <c r="AH52" s="18" t="s">
        <v>202</v>
      </c>
      <c r="AI52" s="42" t="s">
        <v>3</v>
      </c>
      <c r="AJ52" s="43">
        <v>15</v>
      </c>
      <c r="AK52" s="43">
        <v>5</v>
      </c>
      <c r="AL52" s="43">
        <v>0</v>
      </c>
      <c r="AM52" s="43">
        <v>10</v>
      </c>
      <c r="AN52" s="43">
        <v>0</v>
      </c>
      <c r="AO52" s="43">
        <v>0</v>
      </c>
      <c r="AP52" s="43">
        <v>0</v>
      </c>
      <c r="AQ52" s="92">
        <f t="shared" si="2"/>
        <v>30</v>
      </c>
      <c r="AR52" s="228"/>
      <c r="AS52" s="228"/>
      <c r="AT52" s="228"/>
      <c r="AU52" s="228"/>
      <c r="AV52" s="226"/>
      <c r="AW52" s="155"/>
      <c r="AX52" s="138"/>
      <c r="AY52" s="117"/>
      <c r="AZ52" s="94"/>
      <c r="BA52" s="148"/>
      <c r="BB52" s="118"/>
      <c r="BC52" s="94"/>
    </row>
    <row r="53" spans="2:55" s="26" customFormat="1" ht="26.4" x14ac:dyDescent="0.3">
      <c r="B53" s="230"/>
      <c r="C53" s="384"/>
      <c r="D53" s="110" t="s">
        <v>165</v>
      </c>
      <c r="E53" s="367"/>
      <c r="F53" s="381"/>
      <c r="G53" s="369"/>
      <c r="H53" s="372"/>
      <c r="I53" s="372"/>
      <c r="J53" s="339"/>
      <c r="K53" s="339"/>
      <c r="L53" s="339"/>
      <c r="M53" s="339"/>
      <c r="N53" s="339"/>
      <c r="O53" s="339"/>
      <c r="P53" s="339"/>
      <c r="Q53" s="339"/>
      <c r="R53" s="339"/>
      <c r="S53" s="339"/>
      <c r="T53" s="339"/>
      <c r="U53" s="339"/>
      <c r="V53" s="339"/>
      <c r="W53" s="339"/>
      <c r="X53" s="339"/>
      <c r="Y53" s="339"/>
      <c r="Z53" s="339"/>
      <c r="AA53" s="339"/>
      <c r="AB53" s="372"/>
      <c r="AC53" s="372"/>
      <c r="AD53" s="378"/>
      <c r="AE53" s="372"/>
      <c r="AF53" s="375"/>
      <c r="AG53" s="116" t="s">
        <v>72</v>
      </c>
      <c r="AH53" s="18"/>
      <c r="AI53" s="42"/>
      <c r="AJ53" s="43"/>
      <c r="AK53" s="43"/>
      <c r="AL53" s="43"/>
      <c r="AM53" s="43"/>
      <c r="AN53" s="43"/>
      <c r="AO53" s="43"/>
      <c r="AP53" s="43"/>
      <c r="AQ53" s="92">
        <f t="shared" si="2"/>
        <v>0</v>
      </c>
      <c r="AR53" s="228"/>
      <c r="AS53" s="228"/>
      <c r="AT53" s="228"/>
      <c r="AU53" s="228"/>
      <c r="AV53" s="226"/>
      <c r="AW53" s="155"/>
      <c r="AX53" s="138"/>
      <c r="AY53" s="117"/>
      <c r="AZ53" s="94"/>
      <c r="BA53" s="148"/>
      <c r="BB53" s="118"/>
      <c r="BC53" s="94"/>
    </row>
    <row r="54" spans="2:55" s="26" customFormat="1" ht="26.4" x14ac:dyDescent="0.3">
      <c r="B54" s="230"/>
      <c r="C54" s="384"/>
      <c r="D54" s="110" t="s">
        <v>153</v>
      </c>
      <c r="E54" s="367"/>
      <c r="F54" s="381"/>
      <c r="G54" s="369"/>
      <c r="H54" s="372"/>
      <c r="I54" s="372"/>
      <c r="J54" s="339"/>
      <c r="K54" s="339"/>
      <c r="L54" s="339"/>
      <c r="M54" s="339"/>
      <c r="N54" s="339"/>
      <c r="O54" s="339"/>
      <c r="P54" s="339"/>
      <c r="Q54" s="339"/>
      <c r="R54" s="339"/>
      <c r="S54" s="339"/>
      <c r="T54" s="339"/>
      <c r="U54" s="339"/>
      <c r="V54" s="339"/>
      <c r="W54" s="339"/>
      <c r="X54" s="339"/>
      <c r="Y54" s="339"/>
      <c r="Z54" s="339"/>
      <c r="AA54" s="339"/>
      <c r="AB54" s="372"/>
      <c r="AC54" s="372"/>
      <c r="AD54" s="378"/>
      <c r="AE54" s="372"/>
      <c r="AF54" s="375"/>
      <c r="AG54" s="116" t="s">
        <v>73</v>
      </c>
      <c r="AH54" s="117"/>
      <c r="AI54" s="119"/>
      <c r="AJ54" s="120"/>
      <c r="AK54" s="120"/>
      <c r="AL54" s="120"/>
      <c r="AM54" s="120"/>
      <c r="AN54" s="120"/>
      <c r="AO54" s="120"/>
      <c r="AP54" s="120"/>
      <c r="AQ54" s="92">
        <f t="shared" si="2"/>
        <v>0</v>
      </c>
      <c r="AR54" s="228"/>
      <c r="AS54" s="228"/>
      <c r="AT54" s="228"/>
      <c r="AU54" s="228"/>
      <c r="AV54" s="226"/>
      <c r="AW54" s="155"/>
      <c r="AX54" s="138"/>
      <c r="AY54" s="117"/>
      <c r="AZ54" s="94"/>
      <c r="BA54" s="148"/>
      <c r="BB54" s="118"/>
      <c r="BC54" s="94"/>
    </row>
    <row r="55" spans="2:55" s="26" customFormat="1" ht="27" thickBot="1" x14ac:dyDescent="0.35">
      <c r="B55" s="258"/>
      <c r="C55" s="385"/>
      <c r="D55" s="128" t="s">
        <v>154</v>
      </c>
      <c r="E55" s="392"/>
      <c r="F55" s="382"/>
      <c r="G55" s="370"/>
      <c r="H55" s="373"/>
      <c r="I55" s="373"/>
      <c r="J55" s="352"/>
      <c r="K55" s="352"/>
      <c r="L55" s="352"/>
      <c r="M55" s="352"/>
      <c r="N55" s="352"/>
      <c r="O55" s="352"/>
      <c r="P55" s="352"/>
      <c r="Q55" s="352"/>
      <c r="R55" s="352"/>
      <c r="S55" s="352"/>
      <c r="T55" s="352"/>
      <c r="U55" s="352"/>
      <c r="V55" s="352"/>
      <c r="W55" s="352"/>
      <c r="X55" s="352"/>
      <c r="Y55" s="352"/>
      <c r="Z55" s="352"/>
      <c r="AA55" s="352"/>
      <c r="AB55" s="373"/>
      <c r="AC55" s="373"/>
      <c r="AD55" s="379"/>
      <c r="AE55" s="373"/>
      <c r="AF55" s="376"/>
      <c r="AG55" s="136" t="s">
        <v>95</v>
      </c>
      <c r="AH55" s="130"/>
      <c r="AI55" s="133"/>
      <c r="AJ55" s="134"/>
      <c r="AK55" s="134"/>
      <c r="AL55" s="134"/>
      <c r="AM55" s="134"/>
      <c r="AN55" s="134"/>
      <c r="AO55" s="134"/>
      <c r="AP55" s="134"/>
      <c r="AQ55" s="115">
        <f t="shared" si="2"/>
        <v>0</v>
      </c>
      <c r="AR55" s="393"/>
      <c r="AS55" s="393"/>
      <c r="AT55" s="393"/>
      <c r="AU55" s="393"/>
      <c r="AV55" s="394"/>
      <c r="AW55" s="156"/>
      <c r="AX55" s="157"/>
      <c r="AY55" s="124"/>
      <c r="AZ55" s="95"/>
      <c r="BA55" s="149"/>
      <c r="BB55" s="131"/>
      <c r="BC55" s="122"/>
    </row>
    <row r="56" spans="2:55" s="26" customFormat="1" ht="34.799999999999997" customHeight="1" x14ac:dyDescent="0.3">
      <c r="B56" s="386" t="s">
        <v>160</v>
      </c>
      <c r="C56" s="383"/>
      <c r="D56" s="109" t="s">
        <v>155</v>
      </c>
      <c r="E56" s="366"/>
      <c r="F56" s="380" t="s">
        <v>169</v>
      </c>
      <c r="G56" s="389" t="s">
        <v>170</v>
      </c>
      <c r="H56" s="371" t="s">
        <v>55</v>
      </c>
      <c r="I56" s="371">
        <v>3</v>
      </c>
      <c r="J56" s="338">
        <v>1</v>
      </c>
      <c r="K56" s="338">
        <v>1</v>
      </c>
      <c r="L56" s="338">
        <v>1</v>
      </c>
      <c r="M56" s="338">
        <v>1</v>
      </c>
      <c r="N56" s="338">
        <v>1</v>
      </c>
      <c r="O56" s="338">
        <v>1</v>
      </c>
      <c r="P56" s="338">
        <v>1</v>
      </c>
      <c r="Q56" s="338">
        <v>1</v>
      </c>
      <c r="R56" s="338">
        <v>0</v>
      </c>
      <c r="S56" s="338">
        <v>1</v>
      </c>
      <c r="T56" s="338">
        <v>1</v>
      </c>
      <c r="U56" s="338">
        <v>1</v>
      </c>
      <c r="V56" s="338">
        <v>1</v>
      </c>
      <c r="W56" s="338">
        <v>1</v>
      </c>
      <c r="X56" s="338">
        <v>1</v>
      </c>
      <c r="Y56" s="338">
        <v>0</v>
      </c>
      <c r="Z56" s="338">
        <v>1</v>
      </c>
      <c r="AA56" s="338">
        <v>1</v>
      </c>
      <c r="AB56" s="338">
        <v>1</v>
      </c>
      <c r="AC56" s="371">
        <f>SUM(J56:AB56)</f>
        <v>17</v>
      </c>
      <c r="AD56" s="377" t="s">
        <v>64</v>
      </c>
      <c r="AE56" s="371">
        <v>20</v>
      </c>
      <c r="AF56" s="374" t="str">
        <f>IF(J56+AE56=0," ",IF(OR(AND(J56=2,AE56=5),AND(J56=1,AE56=5),AND(J56=1,AE56=10),AND(J56=2,AE56=1),AND(J56=3,AE56=1)),"Bajo",IF(OR(AND(J56=2,AE56=10),AND(J56=1,AE56=20),AND(J56=3,AE56=5),AND(J56=5,AE56=5),AND(J56=4,AE56=5)),"Moderado",IF(OR(AND(J56=5,AE56=10),AND(J56=4,AE56=10),AND(J56=3,AE56=10),AND(J56=2,AE56=20),AND(J56=4,AE56=2),AND(J56=4,AE56=3),AND(J56=5,AE56=1),AND(J56=5,AE56=2)),"Alto",IF(OR(AND(J56=5,AE56=20),AND(J56=4,AE56=20),AND(J56=3,AE56=20)),"Extremo","")))))</f>
        <v>Moderado</v>
      </c>
      <c r="AG56" s="132" t="s">
        <v>68</v>
      </c>
      <c r="AH56" s="20" t="s">
        <v>212</v>
      </c>
      <c r="AI56" s="48" t="s">
        <v>3</v>
      </c>
      <c r="AJ56" s="49">
        <v>15</v>
      </c>
      <c r="AK56" s="49">
        <v>5</v>
      </c>
      <c r="AL56" s="49">
        <v>0</v>
      </c>
      <c r="AM56" s="49">
        <v>10</v>
      </c>
      <c r="AN56" s="49">
        <v>15</v>
      </c>
      <c r="AO56" s="49">
        <v>10</v>
      </c>
      <c r="AP56" s="49">
        <v>30</v>
      </c>
      <c r="AQ56" s="91">
        <f t="shared" si="2"/>
        <v>85</v>
      </c>
      <c r="AR56" s="227">
        <v>2</v>
      </c>
      <c r="AS56" s="227">
        <v>2</v>
      </c>
      <c r="AT56" s="227" t="s">
        <v>64</v>
      </c>
      <c r="AU56" s="227">
        <v>20</v>
      </c>
      <c r="AV56" s="225" t="str">
        <f>IF(AS56+AU56=0," ",IF(OR(AND(AS56=2,AU56=5),AND(AS56=1,AU56=5),AND(AS56=1,AU56=10),AND(AS56=2,AU56=1),AND(AS56=3,AU56=1)),"Bajo",IF(OR(AND(AS56=2,AU56=10),AND(AS56=1,AU56=20),AND(AS56=3,AU56=5),AND(AS56=5,AU56=5),AND(AS56=4,AU56=5)),"Moderado",IF(OR(AND(AS56=5,AU56=10),AND(AS56=4,AU56=10),AND(AS56=3,AU56=10),AND(AS56=2,AU56=20),AND(AS56=4,AU56=2),AND(AS56=4,AU56=3),AND(AS56=5,AU56=1),AND(AS56=5,AU56=2)),"Alto",IF(OR(AND(AS56=5,AU56=20),AND(AS56=4,AU56=20),AND(AS56=3,AU56=20)),"Extremo","")))))</f>
        <v>Alto</v>
      </c>
      <c r="AW56" s="72">
        <v>45658</v>
      </c>
      <c r="AX56" s="85">
        <v>45809</v>
      </c>
      <c r="AY56" s="141" t="s">
        <v>171</v>
      </c>
      <c r="AZ56" s="154" t="s">
        <v>177</v>
      </c>
      <c r="BA56" s="69">
        <v>45992</v>
      </c>
      <c r="BB56" s="139" t="s">
        <v>245</v>
      </c>
      <c r="BC56" s="93"/>
    </row>
    <row r="57" spans="2:55" s="26" customFormat="1" ht="34.799999999999997" customHeight="1" x14ac:dyDescent="0.3">
      <c r="B57" s="387"/>
      <c r="C57" s="384"/>
      <c r="D57" s="110" t="s">
        <v>156</v>
      </c>
      <c r="E57" s="367"/>
      <c r="F57" s="381"/>
      <c r="G57" s="390"/>
      <c r="H57" s="372"/>
      <c r="I57" s="372"/>
      <c r="J57" s="339"/>
      <c r="K57" s="339"/>
      <c r="L57" s="339"/>
      <c r="M57" s="339"/>
      <c r="N57" s="339"/>
      <c r="O57" s="339"/>
      <c r="P57" s="339"/>
      <c r="Q57" s="339"/>
      <c r="R57" s="339"/>
      <c r="S57" s="339"/>
      <c r="T57" s="339"/>
      <c r="U57" s="339"/>
      <c r="V57" s="339"/>
      <c r="W57" s="339"/>
      <c r="X57" s="339"/>
      <c r="Y57" s="339"/>
      <c r="Z57" s="339"/>
      <c r="AA57" s="339"/>
      <c r="AB57" s="339"/>
      <c r="AC57" s="372"/>
      <c r="AD57" s="378"/>
      <c r="AE57" s="372"/>
      <c r="AF57" s="375"/>
      <c r="AG57" s="116" t="s">
        <v>69</v>
      </c>
      <c r="AH57" s="18" t="s">
        <v>211</v>
      </c>
      <c r="AI57" s="42" t="s">
        <v>148</v>
      </c>
      <c r="AJ57" s="43">
        <v>15</v>
      </c>
      <c r="AK57" s="43">
        <v>5</v>
      </c>
      <c r="AL57" s="43">
        <v>15</v>
      </c>
      <c r="AM57" s="43">
        <v>10</v>
      </c>
      <c r="AN57" s="43">
        <v>15</v>
      </c>
      <c r="AO57" s="43">
        <v>10</v>
      </c>
      <c r="AP57" s="43">
        <v>30</v>
      </c>
      <c r="AQ57" s="92">
        <f t="shared" si="2"/>
        <v>100</v>
      </c>
      <c r="AR57" s="228"/>
      <c r="AS57" s="228"/>
      <c r="AT57" s="228"/>
      <c r="AU57" s="228"/>
      <c r="AV57" s="226"/>
      <c r="AW57" s="74">
        <v>45658</v>
      </c>
      <c r="AX57" s="73">
        <v>45809</v>
      </c>
      <c r="AY57" s="140" t="s">
        <v>172</v>
      </c>
      <c r="AZ57" s="152" t="s">
        <v>177</v>
      </c>
      <c r="BA57" s="74">
        <v>45658</v>
      </c>
      <c r="BB57" s="140" t="s">
        <v>244</v>
      </c>
      <c r="BC57" s="94"/>
    </row>
    <row r="58" spans="2:55" s="26" customFormat="1" ht="29.25" customHeight="1" x14ac:dyDescent="0.3">
      <c r="B58" s="387"/>
      <c r="C58" s="384"/>
      <c r="D58" s="135" t="s">
        <v>157</v>
      </c>
      <c r="E58" s="367"/>
      <c r="F58" s="381"/>
      <c r="G58" s="390"/>
      <c r="H58" s="372"/>
      <c r="I58" s="372"/>
      <c r="J58" s="339"/>
      <c r="K58" s="339"/>
      <c r="L58" s="339"/>
      <c r="M58" s="339"/>
      <c r="N58" s="339"/>
      <c r="O58" s="339"/>
      <c r="P58" s="339"/>
      <c r="Q58" s="339"/>
      <c r="R58" s="339"/>
      <c r="S58" s="339"/>
      <c r="T58" s="339"/>
      <c r="U58" s="339"/>
      <c r="V58" s="339"/>
      <c r="W58" s="339"/>
      <c r="X58" s="339"/>
      <c r="Y58" s="339"/>
      <c r="Z58" s="339"/>
      <c r="AA58" s="339"/>
      <c r="AB58" s="339"/>
      <c r="AC58" s="372"/>
      <c r="AD58" s="378"/>
      <c r="AE58" s="372"/>
      <c r="AF58" s="375"/>
      <c r="AG58" s="116" t="s">
        <v>70</v>
      </c>
      <c r="AH58" s="18" t="s">
        <v>210</v>
      </c>
      <c r="AI58" s="42" t="s">
        <v>3</v>
      </c>
      <c r="AJ58" s="43">
        <v>15</v>
      </c>
      <c r="AK58" s="43">
        <v>5</v>
      </c>
      <c r="AL58" s="43">
        <v>15</v>
      </c>
      <c r="AM58" s="43">
        <v>10</v>
      </c>
      <c r="AN58" s="43">
        <v>15</v>
      </c>
      <c r="AO58" s="43">
        <v>10</v>
      </c>
      <c r="AP58" s="43">
        <v>30</v>
      </c>
      <c r="AQ58" s="92">
        <f t="shared" si="2"/>
        <v>100</v>
      </c>
      <c r="AR58" s="228"/>
      <c r="AS58" s="228"/>
      <c r="AT58" s="228"/>
      <c r="AU58" s="228"/>
      <c r="AV58" s="226"/>
      <c r="AW58" s="74">
        <v>45870</v>
      </c>
      <c r="AX58" s="73">
        <v>45992</v>
      </c>
      <c r="AY58" s="140" t="s">
        <v>173</v>
      </c>
      <c r="AZ58" s="152" t="s">
        <v>177</v>
      </c>
      <c r="BA58" s="74">
        <v>45992</v>
      </c>
      <c r="BB58" s="140" t="s">
        <v>227</v>
      </c>
      <c r="BC58" s="94"/>
    </row>
    <row r="59" spans="2:55" s="26" customFormat="1" ht="26.4" x14ac:dyDescent="0.3">
      <c r="B59" s="387"/>
      <c r="C59" s="384"/>
      <c r="D59" s="110" t="s">
        <v>158</v>
      </c>
      <c r="E59" s="367"/>
      <c r="F59" s="381"/>
      <c r="G59" s="390"/>
      <c r="H59" s="372"/>
      <c r="I59" s="372"/>
      <c r="J59" s="339"/>
      <c r="K59" s="339"/>
      <c r="L59" s="339"/>
      <c r="M59" s="339"/>
      <c r="N59" s="339"/>
      <c r="O59" s="339"/>
      <c r="P59" s="339"/>
      <c r="Q59" s="339"/>
      <c r="R59" s="339"/>
      <c r="S59" s="339"/>
      <c r="T59" s="339"/>
      <c r="U59" s="339"/>
      <c r="V59" s="339"/>
      <c r="W59" s="339"/>
      <c r="X59" s="339"/>
      <c r="Y59" s="339"/>
      <c r="Z59" s="339"/>
      <c r="AA59" s="339"/>
      <c r="AB59" s="339"/>
      <c r="AC59" s="372"/>
      <c r="AD59" s="378"/>
      <c r="AE59" s="372"/>
      <c r="AF59" s="375"/>
      <c r="AG59" s="116" t="s">
        <v>71</v>
      </c>
      <c r="AH59" s="18" t="s">
        <v>209</v>
      </c>
      <c r="AI59" s="42" t="s">
        <v>3</v>
      </c>
      <c r="AJ59" s="43">
        <v>15</v>
      </c>
      <c r="AK59" s="43">
        <v>5</v>
      </c>
      <c r="AL59" s="43">
        <v>15</v>
      </c>
      <c r="AM59" s="43">
        <v>10</v>
      </c>
      <c r="AN59" s="43">
        <v>15</v>
      </c>
      <c r="AO59" s="43">
        <v>10</v>
      </c>
      <c r="AP59" s="43">
        <v>30</v>
      </c>
      <c r="AQ59" s="92">
        <f t="shared" si="2"/>
        <v>100</v>
      </c>
      <c r="AR59" s="228"/>
      <c r="AS59" s="228"/>
      <c r="AT59" s="228"/>
      <c r="AU59" s="228"/>
      <c r="AV59" s="226"/>
      <c r="AW59" s="74">
        <v>45870</v>
      </c>
      <c r="AX59" s="73">
        <v>45992</v>
      </c>
      <c r="AY59" s="140" t="s">
        <v>174</v>
      </c>
      <c r="AZ59" s="152" t="s">
        <v>177</v>
      </c>
      <c r="BA59" s="74">
        <v>45992</v>
      </c>
      <c r="BB59" s="118"/>
      <c r="BC59" s="94"/>
    </row>
    <row r="60" spans="2:55" s="26" customFormat="1" ht="41.25" customHeight="1" x14ac:dyDescent="0.3">
      <c r="B60" s="388"/>
      <c r="C60" s="384"/>
      <c r="D60" s="128" t="s">
        <v>159</v>
      </c>
      <c r="E60" s="367"/>
      <c r="F60" s="382"/>
      <c r="G60" s="391"/>
      <c r="H60" s="373"/>
      <c r="I60" s="373"/>
      <c r="J60" s="352"/>
      <c r="K60" s="352"/>
      <c r="L60" s="352"/>
      <c r="M60" s="352"/>
      <c r="N60" s="352"/>
      <c r="O60" s="352"/>
      <c r="P60" s="352"/>
      <c r="Q60" s="352"/>
      <c r="R60" s="352"/>
      <c r="S60" s="352"/>
      <c r="T60" s="352"/>
      <c r="U60" s="352"/>
      <c r="V60" s="352"/>
      <c r="W60" s="352"/>
      <c r="X60" s="352"/>
      <c r="Y60" s="352"/>
      <c r="Z60" s="352"/>
      <c r="AA60" s="352"/>
      <c r="AB60" s="352"/>
      <c r="AC60" s="373"/>
      <c r="AD60" s="379"/>
      <c r="AE60" s="373"/>
      <c r="AF60" s="376"/>
      <c r="AG60" s="136" t="s">
        <v>72</v>
      </c>
      <c r="AH60" s="112" t="s">
        <v>208</v>
      </c>
      <c r="AI60" s="113" t="s">
        <v>3</v>
      </c>
      <c r="AJ60" s="114">
        <v>15</v>
      </c>
      <c r="AK60" s="114">
        <v>15</v>
      </c>
      <c r="AL60" s="114">
        <v>15</v>
      </c>
      <c r="AM60" s="114">
        <v>15</v>
      </c>
      <c r="AN60" s="114">
        <v>15</v>
      </c>
      <c r="AO60" s="114">
        <v>15</v>
      </c>
      <c r="AP60" s="114">
        <v>5</v>
      </c>
      <c r="AQ60" s="115">
        <f>SUM(AJ60:AP60)</f>
        <v>95</v>
      </c>
      <c r="AR60" s="393"/>
      <c r="AS60" s="393"/>
      <c r="AT60" s="393"/>
      <c r="AU60" s="393"/>
      <c r="AV60" s="394"/>
      <c r="AW60" s="74">
        <v>45658</v>
      </c>
      <c r="AX60" s="73">
        <v>45809</v>
      </c>
      <c r="AY60" s="140" t="s">
        <v>175</v>
      </c>
      <c r="AZ60" s="152" t="s">
        <v>177</v>
      </c>
      <c r="BA60" s="74">
        <v>45992</v>
      </c>
      <c r="BB60" s="140" t="s">
        <v>246</v>
      </c>
      <c r="BC60" s="122"/>
    </row>
    <row r="61" spans="2:55" s="26" customFormat="1" ht="15" thickBot="1" x14ac:dyDescent="0.35">
      <c r="B61" s="388"/>
      <c r="C61" s="384"/>
      <c r="D61" s="128"/>
      <c r="E61" s="367"/>
      <c r="F61" s="382"/>
      <c r="G61" s="391"/>
      <c r="H61" s="373"/>
      <c r="I61" s="373"/>
      <c r="J61" s="352"/>
      <c r="K61" s="352"/>
      <c r="L61" s="352"/>
      <c r="M61" s="352"/>
      <c r="N61" s="352"/>
      <c r="O61" s="352"/>
      <c r="P61" s="352"/>
      <c r="Q61" s="352"/>
      <c r="R61" s="352"/>
      <c r="S61" s="352"/>
      <c r="T61" s="352"/>
      <c r="U61" s="352"/>
      <c r="V61" s="352"/>
      <c r="W61" s="352"/>
      <c r="X61" s="352"/>
      <c r="Y61" s="352"/>
      <c r="Z61" s="352"/>
      <c r="AA61" s="352"/>
      <c r="AB61" s="352"/>
      <c r="AC61" s="373"/>
      <c r="AD61" s="379"/>
      <c r="AE61" s="373"/>
      <c r="AF61" s="376"/>
      <c r="AG61" s="136"/>
      <c r="AH61" s="130"/>
      <c r="AI61" s="133"/>
      <c r="AJ61" s="134"/>
      <c r="AK61" s="134"/>
      <c r="AL61" s="134"/>
      <c r="AM61" s="134"/>
      <c r="AN61" s="134"/>
      <c r="AO61" s="134"/>
      <c r="AP61" s="134"/>
      <c r="AQ61" s="134"/>
      <c r="AR61" s="393"/>
      <c r="AS61" s="393"/>
      <c r="AT61" s="393"/>
      <c r="AU61" s="393"/>
      <c r="AV61" s="394"/>
      <c r="AW61" s="146"/>
      <c r="AX61" s="147"/>
      <c r="AY61" s="130"/>
      <c r="AZ61" s="122"/>
      <c r="BA61" s="149"/>
      <c r="BB61" s="131"/>
      <c r="BC61" s="122"/>
    </row>
    <row r="62" spans="2:55" s="26" customFormat="1" ht="35.4" customHeight="1" x14ac:dyDescent="0.3">
      <c r="B62" s="386" t="s">
        <v>184</v>
      </c>
      <c r="C62" s="164" t="s">
        <v>68</v>
      </c>
      <c r="D62" s="162" t="s">
        <v>187</v>
      </c>
      <c r="E62" s="366"/>
      <c r="F62" s="389" t="s">
        <v>183</v>
      </c>
      <c r="G62" s="175"/>
      <c r="H62" s="231" t="s">
        <v>56</v>
      </c>
      <c r="I62" s="371">
        <v>2</v>
      </c>
      <c r="J62" s="338">
        <v>1</v>
      </c>
      <c r="K62" s="371">
        <v>1</v>
      </c>
      <c r="L62" s="371">
        <v>1</v>
      </c>
      <c r="M62" s="371">
        <v>1</v>
      </c>
      <c r="N62" s="371">
        <v>1</v>
      </c>
      <c r="O62" s="371">
        <v>1</v>
      </c>
      <c r="P62" s="371">
        <v>1</v>
      </c>
      <c r="Q62" s="371">
        <v>1</v>
      </c>
      <c r="R62" s="371">
        <v>0</v>
      </c>
      <c r="S62" s="371">
        <v>1</v>
      </c>
      <c r="T62" s="371">
        <v>1</v>
      </c>
      <c r="U62" s="371">
        <v>1</v>
      </c>
      <c r="V62" s="371">
        <v>1</v>
      </c>
      <c r="W62" s="371">
        <v>1</v>
      </c>
      <c r="X62" s="371">
        <v>1</v>
      </c>
      <c r="Y62" s="371">
        <v>0</v>
      </c>
      <c r="Z62" s="371">
        <v>1</v>
      </c>
      <c r="AA62" s="371">
        <v>1</v>
      </c>
      <c r="AB62" s="371">
        <v>1</v>
      </c>
      <c r="AC62" s="371">
        <v>17</v>
      </c>
      <c r="AD62" s="377" t="s">
        <v>64</v>
      </c>
      <c r="AE62" s="371">
        <v>20</v>
      </c>
      <c r="AF62" s="401" t="str">
        <f t="shared" ref="AF62" si="3">IF(I62+AE62=0," ",IF(OR(AND(I62=2,AE62=5),AND(I62=1,AE62=5),AND(I62=1,AE62=10),AND(I62=2,AE62=1),AND(I62=3,AE62=1)),"Bajo",IF(OR(AND(I62=2,AE62=10),AND(I62=1,AE62=20),AND(I62=3,AE62=5),AND(I62=5,AE62=5),AND(I62=4,AE62=5)),"Moderado",IF(OR(AND(I62=5,AE62=10),AND(I62=4,AE62=10),AND(I62=3,AE62=10),AND(I62=2,AE62=20),AND(I62=4,AE62=2),AND(I62=4,AE62=3),AND(I62=5,AE62=1),AND(I62=5,AE62=2)),"Alto",IF(OR(AND(I62=5,AE62=20),AND(I62=4,AE62=20),AND(I62=3,AE62=20)),"Extremo","")))))</f>
        <v>Alto</v>
      </c>
      <c r="AG62" s="172" t="s">
        <v>68</v>
      </c>
      <c r="AH62" s="139" t="s">
        <v>207</v>
      </c>
      <c r="AI62" s="48" t="s">
        <v>3</v>
      </c>
      <c r="AJ62" s="49">
        <v>15</v>
      </c>
      <c r="AK62" s="49">
        <v>10</v>
      </c>
      <c r="AL62" s="49">
        <v>15</v>
      </c>
      <c r="AM62" s="49">
        <v>10</v>
      </c>
      <c r="AN62" s="49">
        <v>15</v>
      </c>
      <c r="AO62" s="49">
        <v>15</v>
      </c>
      <c r="AP62" s="49">
        <v>10</v>
      </c>
      <c r="AQ62" s="61">
        <f>SUM(AJ62:AP62)</f>
        <v>90</v>
      </c>
      <c r="AR62" s="234" t="s">
        <v>74</v>
      </c>
      <c r="AS62" s="237">
        <v>1</v>
      </c>
      <c r="AT62" s="377" t="s">
        <v>64</v>
      </c>
      <c r="AU62" s="371">
        <v>20</v>
      </c>
      <c r="AV62" s="246" t="str">
        <f>IF(AS62+AU62=0," ",IF(OR(AND(AS62=2,AU62=5),AND(AS62=1,AU62=5),AND(AS62=1,AU62=10),AND(AS62=2,AU62=1),AND(AS62=3,AU62=1)),"Bajo",IF(OR(AND(AS62=2,AU62=10),AND(AS62=1,AU62=20),AND(AS62=3,AU62=5),AND(AS62=5,AU62=5),AND(AS62=4,AU62=5)),"Moderado",IF(OR(AND(AS62=5,AU62=10),AND(AS62=4,AU62=10),AND(AS62=3,AU62=10),AND(AS62=2,AU62=20),AND(AS62=4,AU62=2),AND(AS62=4,AU62=3),AND(AS62=5,AU62=1),AND(AS62=5,AU62=2)),"Alto",IF(OR(AND(AS62=5,AU62=20),AND(AS62=4,AU62=20),AND(AS62=3,AU62=20)),"Extremo","")))))</f>
        <v>Moderado</v>
      </c>
      <c r="AW62" s="69">
        <v>45658</v>
      </c>
      <c r="AX62" s="70">
        <v>45992</v>
      </c>
      <c r="AY62" s="139" t="s">
        <v>193</v>
      </c>
      <c r="AZ62" s="150" t="s">
        <v>196</v>
      </c>
      <c r="BA62" s="69">
        <v>45992</v>
      </c>
      <c r="BB62" s="139" t="s">
        <v>247</v>
      </c>
      <c r="BC62" s="150"/>
    </row>
    <row r="63" spans="2:55" s="26" customFormat="1" ht="36" customHeight="1" x14ac:dyDescent="0.3">
      <c r="B63" s="398"/>
      <c r="C63" s="168" t="s">
        <v>69</v>
      </c>
      <c r="D63" s="169" t="s">
        <v>188</v>
      </c>
      <c r="E63" s="367"/>
      <c r="F63" s="396"/>
      <c r="G63" s="176" t="s">
        <v>197</v>
      </c>
      <c r="H63" s="232"/>
      <c r="I63" s="372"/>
      <c r="J63" s="339"/>
      <c r="K63" s="372"/>
      <c r="L63" s="372"/>
      <c r="M63" s="372"/>
      <c r="N63" s="372"/>
      <c r="O63" s="372"/>
      <c r="P63" s="372"/>
      <c r="Q63" s="372"/>
      <c r="R63" s="372"/>
      <c r="S63" s="372"/>
      <c r="T63" s="372"/>
      <c r="U63" s="372"/>
      <c r="V63" s="372"/>
      <c r="W63" s="372"/>
      <c r="X63" s="372"/>
      <c r="Y63" s="372"/>
      <c r="Z63" s="372"/>
      <c r="AA63" s="372"/>
      <c r="AB63" s="372"/>
      <c r="AC63" s="372"/>
      <c r="AD63" s="378"/>
      <c r="AE63" s="372"/>
      <c r="AF63" s="402"/>
      <c r="AG63" s="173" t="s">
        <v>69</v>
      </c>
      <c r="AH63" s="140" t="s">
        <v>206</v>
      </c>
      <c r="AI63" s="42" t="s">
        <v>148</v>
      </c>
      <c r="AJ63" s="43">
        <v>15</v>
      </c>
      <c r="AK63" s="43">
        <v>10</v>
      </c>
      <c r="AL63" s="43">
        <v>15</v>
      </c>
      <c r="AM63" s="43">
        <v>10</v>
      </c>
      <c r="AN63" s="43">
        <v>15</v>
      </c>
      <c r="AO63" s="43">
        <v>15</v>
      </c>
      <c r="AP63" s="43">
        <v>10</v>
      </c>
      <c r="AQ63" s="66">
        <f t="shared" ref="AQ63:AQ65" si="4">SUM(AJ63:AP63)</f>
        <v>90</v>
      </c>
      <c r="AR63" s="235"/>
      <c r="AS63" s="238"/>
      <c r="AT63" s="378"/>
      <c r="AU63" s="372"/>
      <c r="AV63" s="247"/>
      <c r="AW63" s="74">
        <v>45658</v>
      </c>
      <c r="AX63" s="73">
        <v>45992</v>
      </c>
      <c r="AY63" s="140" t="s">
        <v>194</v>
      </c>
      <c r="AZ63" s="152" t="s">
        <v>195</v>
      </c>
      <c r="BA63" s="74">
        <v>45992</v>
      </c>
      <c r="BB63" s="140" t="s">
        <v>248</v>
      </c>
      <c r="BC63" s="152"/>
    </row>
    <row r="64" spans="2:55" s="26" customFormat="1" ht="26.4" x14ac:dyDescent="0.3">
      <c r="B64" s="398"/>
      <c r="C64" s="168" t="s">
        <v>70</v>
      </c>
      <c r="D64" s="169" t="s">
        <v>189</v>
      </c>
      <c r="E64" s="367"/>
      <c r="F64" s="396"/>
      <c r="G64" s="176" t="s">
        <v>198</v>
      </c>
      <c r="H64" s="232"/>
      <c r="I64" s="372"/>
      <c r="J64" s="339"/>
      <c r="K64" s="372"/>
      <c r="L64" s="372"/>
      <c r="M64" s="372"/>
      <c r="N64" s="372"/>
      <c r="O64" s="372"/>
      <c r="P64" s="372"/>
      <c r="Q64" s="372"/>
      <c r="R64" s="372"/>
      <c r="S64" s="372"/>
      <c r="T64" s="372"/>
      <c r="U64" s="372"/>
      <c r="V64" s="372"/>
      <c r="W64" s="372"/>
      <c r="X64" s="372"/>
      <c r="Y64" s="372"/>
      <c r="Z64" s="372"/>
      <c r="AA64" s="372"/>
      <c r="AB64" s="372"/>
      <c r="AC64" s="372"/>
      <c r="AD64" s="378"/>
      <c r="AE64" s="372"/>
      <c r="AF64" s="402"/>
      <c r="AG64" s="173" t="s">
        <v>70</v>
      </c>
      <c r="AH64" s="140" t="s">
        <v>205</v>
      </c>
      <c r="AI64" s="42" t="s">
        <v>3</v>
      </c>
      <c r="AJ64" s="43">
        <v>15</v>
      </c>
      <c r="AK64" s="43">
        <v>10</v>
      </c>
      <c r="AL64" s="43">
        <v>15</v>
      </c>
      <c r="AM64" s="43">
        <v>10</v>
      </c>
      <c r="AN64" s="43">
        <v>15</v>
      </c>
      <c r="AO64" s="43">
        <v>15</v>
      </c>
      <c r="AP64" s="43">
        <v>10</v>
      </c>
      <c r="AQ64" s="66">
        <f t="shared" si="4"/>
        <v>90</v>
      </c>
      <c r="AR64" s="235"/>
      <c r="AS64" s="238"/>
      <c r="AT64" s="378"/>
      <c r="AU64" s="372"/>
      <c r="AV64" s="247"/>
      <c r="AW64" s="74">
        <v>45658</v>
      </c>
      <c r="AX64" s="73">
        <v>45992</v>
      </c>
      <c r="AY64" s="140" t="s">
        <v>190</v>
      </c>
      <c r="AZ64" s="152" t="s">
        <v>191</v>
      </c>
      <c r="BA64" s="224"/>
      <c r="BB64" s="140"/>
      <c r="BC64" s="152"/>
    </row>
    <row r="65" spans="2:55" s="26" customFormat="1" ht="39.6" x14ac:dyDescent="0.3">
      <c r="B65" s="398"/>
      <c r="C65" s="168" t="s">
        <v>71</v>
      </c>
      <c r="D65" s="169" t="s">
        <v>185</v>
      </c>
      <c r="E65" s="367"/>
      <c r="F65" s="396"/>
      <c r="G65" s="176" t="s">
        <v>47</v>
      </c>
      <c r="H65" s="232"/>
      <c r="I65" s="372"/>
      <c r="J65" s="339"/>
      <c r="K65" s="372"/>
      <c r="L65" s="372"/>
      <c r="M65" s="372"/>
      <c r="N65" s="372"/>
      <c r="O65" s="372"/>
      <c r="P65" s="372"/>
      <c r="Q65" s="372"/>
      <c r="R65" s="372"/>
      <c r="S65" s="372"/>
      <c r="T65" s="372"/>
      <c r="U65" s="372"/>
      <c r="V65" s="372"/>
      <c r="W65" s="372"/>
      <c r="X65" s="372"/>
      <c r="Y65" s="372"/>
      <c r="Z65" s="372"/>
      <c r="AA65" s="372"/>
      <c r="AB65" s="372"/>
      <c r="AC65" s="372"/>
      <c r="AD65" s="378"/>
      <c r="AE65" s="372"/>
      <c r="AF65" s="402"/>
      <c r="AG65" s="173" t="s">
        <v>71</v>
      </c>
      <c r="AH65" s="140" t="s">
        <v>186</v>
      </c>
      <c r="AI65" s="42" t="s">
        <v>148</v>
      </c>
      <c r="AJ65" s="43">
        <v>15</v>
      </c>
      <c r="AK65" s="43">
        <v>10</v>
      </c>
      <c r="AL65" s="43">
        <v>15</v>
      </c>
      <c r="AM65" s="43">
        <v>10</v>
      </c>
      <c r="AN65" s="43">
        <v>15</v>
      </c>
      <c r="AO65" s="43">
        <v>15</v>
      </c>
      <c r="AP65" s="43">
        <v>10</v>
      </c>
      <c r="AQ65" s="66">
        <f t="shared" si="4"/>
        <v>90</v>
      </c>
      <c r="AR65" s="235"/>
      <c r="AS65" s="238"/>
      <c r="AT65" s="378"/>
      <c r="AU65" s="372"/>
      <c r="AV65" s="247"/>
      <c r="AW65" s="151"/>
      <c r="AX65" s="137"/>
      <c r="AY65" s="140"/>
      <c r="AZ65" s="94"/>
      <c r="BA65" s="224"/>
      <c r="BB65" s="140"/>
      <c r="BC65" s="152"/>
    </row>
    <row r="66" spans="2:55" s="26" customFormat="1" ht="26.4" x14ac:dyDescent="0.3">
      <c r="B66" s="398"/>
      <c r="C66" s="168" t="s">
        <v>72</v>
      </c>
      <c r="D66" s="169" t="s">
        <v>192</v>
      </c>
      <c r="E66" s="367"/>
      <c r="F66" s="396"/>
      <c r="G66" s="176"/>
      <c r="H66" s="232"/>
      <c r="I66" s="372"/>
      <c r="J66" s="339"/>
      <c r="K66" s="372"/>
      <c r="L66" s="372"/>
      <c r="M66" s="372"/>
      <c r="N66" s="372"/>
      <c r="O66" s="372"/>
      <c r="P66" s="372"/>
      <c r="Q66" s="372"/>
      <c r="R66" s="372"/>
      <c r="S66" s="372"/>
      <c r="T66" s="372"/>
      <c r="U66" s="372"/>
      <c r="V66" s="372"/>
      <c r="W66" s="372"/>
      <c r="X66" s="372"/>
      <c r="Y66" s="372"/>
      <c r="Z66" s="372"/>
      <c r="AA66" s="372"/>
      <c r="AB66" s="372"/>
      <c r="AC66" s="372"/>
      <c r="AD66" s="378"/>
      <c r="AE66" s="372"/>
      <c r="AF66" s="402"/>
      <c r="AG66" s="173"/>
      <c r="AH66" s="140"/>
      <c r="AI66" s="119"/>
      <c r="AJ66" s="120"/>
      <c r="AK66" s="120"/>
      <c r="AL66" s="120"/>
      <c r="AM66" s="120"/>
      <c r="AN66" s="120"/>
      <c r="AO66" s="120"/>
      <c r="AP66" s="120"/>
      <c r="AQ66" s="170"/>
      <c r="AR66" s="235"/>
      <c r="AS66" s="238"/>
      <c r="AT66" s="378"/>
      <c r="AU66" s="372"/>
      <c r="AV66" s="247"/>
      <c r="AW66" s="151"/>
      <c r="AX66" s="137"/>
      <c r="AY66" s="140"/>
      <c r="AZ66" s="94"/>
      <c r="BA66" s="224"/>
      <c r="BB66" s="140"/>
      <c r="BC66" s="152"/>
    </row>
    <row r="67" spans="2:55" s="26" customFormat="1" x14ac:dyDescent="0.3">
      <c r="B67" s="398"/>
      <c r="C67" s="168"/>
      <c r="D67" s="169"/>
      <c r="E67" s="367"/>
      <c r="F67" s="396"/>
      <c r="G67" s="176"/>
      <c r="H67" s="232"/>
      <c r="I67" s="372"/>
      <c r="J67" s="339"/>
      <c r="K67" s="372"/>
      <c r="L67" s="372"/>
      <c r="M67" s="372"/>
      <c r="N67" s="372"/>
      <c r="O67" s="372"/>
      <c r="P67" s="372"/>
      <c r="Q67" s="372"/>
      <c r="R67" s="372"/>
      <c r="S67" s="372"/>
      <c r="T67" s="372"/>
      <c r="U67" s="372"/>
      <c r="V67" s="372"/>
      <c r="W67" s="372"/>
      <c r="X67" s="372"/>
      <c r="Y67" s="372"/>
      <c r="Z67" s="372"/>
      <c r="AA67" s="372"/>
      <c r="AB67" s="372"/>
      <c r="AC67" s="372"/>
      <c r="AD67" s="378"/>
      <c r="AE67" s="372"/>
      <c r="AF67" s="402"/>
      <c r="AG67" s="173"/>
      <c r="AH67" s="117"/>
      <c r="AI67" s="119"/>
      <c r="AJ67" s="120"/>
      <c r="AK67" s="120"/>
      <c r="AL67" s="120"/>
      <c r="AM67" s="120"/>
      <c r="AN67" s="120"/>
      <c r="AO67" s="120"/>
      <c r="AP67" s="120"/>
      <c r="AQ67" s="170"/>
      <c r="AR67" s="235"/>
      <c r="AS67" s="238"/>
      <c r="AT67" s="378"/>
      <c r="AU67" s="372"/>
      <c r="AV67" s="247"/>
      <c r="AW67" s="151"/>
      <c r="AX67" s="137"/>
      <c r="AY67" s="140"/>
      <c r="AZ67" s="94"/>
      <c r="BA67" s="178"/>
      <c r="BB67" s="118"/>
      <c r="BC67" s="94"/>
    </row>
    <row r="68" spans="2:55" s="26" customFormat="1" ht="15" thickBot="1" x14ac:dyDescent="0.35">
      <c r="B68" s="399"/>
      <c r="C68" s="165"/>
      <c r="D68" s="163"/>
      <c r="E68" s="392"/>
      <c r="F68" s="397"/>
      <c r="G68" s="177"/>
      <c r="H68" s="233"/>
      <c r="I68" s="395"/>
      <c r="J68" s="340"/>
      <c r="K68" s="395"/>
      <c r="L68" s="395"/>
      <c r="M68" s="395"/>
      <c r="N68" s="395"/>
      <c r="O68" s="395"/>
      <c r="P68" s="395"/>
      <c r="Q68" s="395"/>
      <c r="R68" s="395"/>
      <c r="S68" s="395"/>
      <c r="T68" s="395"/>
      <c r="U68" s="395"/>
      <c r="V68" s="395"/>
      <c r="W68" s="395"/>
      <c r="X68" s="395"/>
      <c r="Y68" s="395"/>
      <c r="Z68" s="395"/>
      <c r="AA68" s="395"/>
      <c r="AB68" s="395"/>
      <c r="AC68" s="395"/>
      <c r="AD68" s="400"/>
      <c r="AE68" s="395"/>
      <c r="AF68" s="403"/>
      <c r="AG68" s="174"/>
      <c r="AH68" s="124"/>
      <c r="AI68" s="126"/>
      <c r="AJ68" s="127"/>
      <c r="AK68" s="127"/>
      <c r="AL68" s="127"/>
      <c r="AM68" s="127"/>
      <c r="AN68" s="127"/>
      <c r="AO68" s="127"/>
      <c r="AP68" s="127"/>
      <c r="AQ68" s="171"/>
      <c r="AR68" s="236"/>
      <c r="AS68" s="239"/>
      <c r="AT68" s="400"/>
      <c r="AU68" s="395"/>
      <c r="AV68" s="248"/>
      <c r="AW68" s="219"/>
      <c r="AX68" s="166"/>
      <c r="AY68" s="167"/>
      <c r="AZ68" s="95"/>
      <c r="BA68" s="179"/>
      <c r="BB68" s="125"/>
      <c r="BC68" s="95"/>
    </row>
    <row r="69" spans="2:55" s="26" customFormat="1" x14ac:dyDescent="0.3">
      <c r="B69" s="27"/>
      <c r="C69" s="27"/>
      <c r="D69" s="28"/>
      <c r="E69" s="29"/>
      <c r="F69" s="30"/>
      <c r="G69" s="37"/>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32"/>
      <c r="AI69" s="33"/>
      <c r="AJ69" s="34"/>
      <c r="AK69" s="34"/>
      <c r="AL69" s="34"/>
      <c r="AM69" s="34"/>
      <c r="AN69" s="34"/>
      <c r="AO69" s="34"/>
      <c r="AP69" s="34"/>
      <c r="AQ69" s="34"/>
      <c r="AR69" s="35"/>
      <c r="AS69" s="29"/>
      <c r="AT69" s="35"/>
      <c r="AU69" s="29"/>
      <c r="AV69" s="29"/>
      <c r="AW69" s="36"/>
      <c r="AX69" s="36"/>
      <c r="AY69" s="30"/>
      <c r="AZ69" s="30"/>
      <c r="BA69" s="30"/>
      <c r="BB69" s="32"/>
      <c r="BC69" s="30"/>
    </row>
    <row r="70" spans="2:55" s="26" customFormat="1" x14ac:dyDescent="0.3">
      <c r="B70" s="27"/>
      <c r="C70" s="27"/>
      <c r="D70" s="28"/>
      <c r="E70" s="29"/>
      <c r="F70" s="30"/>
      <c r="G70" s="37"/>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32"/>
      <c r="AI70" s="33"/>
      <c r="AJ70" s="34"/>
      <c r="AK70" s="34"/>
      <c r="AL70" s="34"/>
      <c r="AM70" s="34"/>
      <c r="AN70" s="34"/>
      <c r="AO70" s="34"/>
      <c r="AP70" s="34"/>
      <c r="AQ70" s="34"/>
      <c r="AR70" s="35"/>
      <c r="AS70" s="29"/>
      <c r="AT70" s="35"/>
      <c r="AU70" s="29"/>
      <c r="AV70" s="29"/>
      <c r="AW70" s="36"/>
      <c r="AX70" s="36"/>
      <c r="AY70" s="30"/>
      <c r="AZ70" s="30"/>
      <c r="BA70" s="30"/>
      <c r="BB70" s="32"/>
      <c r="BC70" s="30"/>
    </row>
    <row r="71" spans="2:55" s="26" customFormat="1" x14ac:dyDescent="0.3">
      <c r="B71" s="27"/>
      <c r="C71" s="27"/>
      <c r="D71" s="28"/>
      <c r="E71" s="29"/>
      <c r="F71" s="30"/>
      <c r="G71" s="37"/>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32"/>
      <c r="AI71" s="33"/>
      <c r="AJ71" s="34"/>
      <c r="AK71" s="34"/>
      <c r="AL71" s="34"/>
      <c r="AM71" s="34"/>
      <c r="AN71" s="34"/>
      <c r="AO71" s="34"/>
      <c r="AP71" s="34"/>
      <c r="AQ71" s="34"/>
      <c r="AR71" s="35"/>
      <c r="AS71" s="29"/>
      <c r="AT71" s="35"/>
      <c r="AU71" s="29"/>
      <c r="AV71" s="29"/>
      <c r="AW71" s="36"/>
      <c r="AX71" s="36"/>
      <c r="AY71" s="30"/>
      <c r="AZ71" s="30"/>
      <c r="BA71" s="30"/>
      <c r="BB71" s="32"/>
      <c r="BC71" s="30"/>
    </row>
    <row r="72" spans="2:55" s="26" customFormat="1" x14ac:dyDescent="0.3">
      <c r="B72" s="27"/>
      <c r="C72" s="27"/>
      <c r="D72" s="28"/>
      <c r="E72" s="29"/>
      <c r="F72" s="30"/>
      <c r="G72" s="37"/>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32"/>
      <c r="AI72" s="33"/>
      <c r="AJ72" s="34"/>
      <c r="AK72" s="34"/>
      <c r="AL72" s="34"/>
      <c r="AM72" s="34"/>
      <c r="AN72" s="34"/>
      <c r="AO72" s="34"/>
      <c r="AP72" s="34"/>
      <c r="AQ72" s="34"/>
      <c r="AR72" s="35"/>
      <c r="AS72" s="29"/>
      <c r="AT72" s="35"/>
      <c r="AU72" s="29"/>
      <c r="AV72" s="29"/>
      <c r="AW72" s="36"/>
      <c r="AX72" s="36"/>
      <c r="AY72" s="30"/>
      <c r="AZ72" s="30"/>
      <c r="BA72" s="30"/>
      <c r="BB72" s="32"/>
      <c r="BC72" s="30"/>
    </row>
    <row r="73" spans="2:55" s="26" customFormat="1" x14ac:dyDescent="0.3">
      <c r="B73" s="27"/>
      <c r="C73" s="27"/>
      <c r="D73" s="28"/>
      <c r="E73" s="29"/>
      <c r="F73" s="30"/>
      <c r="G73" s="37"/>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32"/>
      <c r="AI73" s="33"/>
      <c r="AJ73" s="34"/>
      <c r="AK73" s="34"/>
      <c r="AL73" s="34"/>
      <c r="AM73" s="34"/>
      <c r="AN73" s="34"/>
      <c r="AO73" s="34"/>
      <c r="AP73" s="34"/>
      <c r="AQ73" s="34"/>
      <c r="AR73" s="35"/>
      <c r="AS73" s="29"/>
      <c r="AT73" s="35"/>
      <c r="AU73" s="29"/>
      <c r="AV73" s="29"/>
      <c r="AW73" s="36"/>
      <c r="AX73" s="36"/>
      <c r="AY73" s="30"/>
      <c r="AZ73" s="30"/>
      <c r="BA73" s="30"/>
      <c r="BB73" s="32"/>
      <c r="BC73" s="30"/>
    </row>
    <row r="74" spans="2:55" s="26" customFormat="1" x14ac:dyDescent="0.3">
      <c r="B74" s="27"/>
      <c r="C74" s="27"/>
      <c r="D74" s="28"/>
      <c r="E74" s="29"/>
      <c r="F74" s="30"/>
      <c r="G74" s="37"/>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32"/>
      <c r="AI74" s="33"/>
      <c r="AJ74" s="34"/>
      <c r="AK74" s="34"/>
      <c r="AL74" s="34"/>
      <c r="AM74" s="34"/>
      <c r="AN74" s="34"/>
      <c r="AO74" s="34"/>
      <c r="AP74" s="34"/>
      <c r="AQ74" s="34"/>
      <c r="AR74" s="35"/>
      <c r="AS74" s="29"/>
      <c r="AT74" s="35"/>
      <c r="AU74" s="29"/>
      <c r="AV74" s="29"/>
      <c r="AW74" s="36"/>
      <c r="AX74" s="36"/>
      <c r="AY74" s="30"/>
      <c r="AZ74" s="30"/>
      <c r="BA74" s="30"/>
      <c r="BB74" s="32"/>
      <c r="BC74" s="30"/>
    </row>
    <row r="75" spans="2:55" s="26" customFormat="1" x14ac:dyDescent="0.3">
      <c r="B75" s="27"/>
      <c r="C75" s="27"/>
      <c r="D75" s="28"/>
      <c r="E75" s="29"/>
      <c r="F75" s="30"/>
      <c r="G75" s="37"/>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32"/>
      <c r="AI75" s="33"/>
      <c r="AJ75" s="34"/>
      <c r="AK75" s="34"/>
      <c r="AL75" s="34"/>
      <c r="AM75" s="34"/>
      <c r="AN75" s="34"/>
      <c r="AO75" s="34"/>
      <c r="AP75" s="34"/>
      <c r="AQ75" s="34"/>
      <c r="AR75" s="35"/>
      <c r="AS75" s="29"/>
      <c r="AT75" s="35"/>
      <c r="AU75" s="29"/>
      <c r="AV75" s="29"/>
      <c r="AW75" s="36"/>
      <c r="AX75" s="36"/>
      <c r="AY75" s="30"/>
      <c r="AZ75" s="30"/>
      <c r="BA75" s="30"/>
      <c r="BB75" s="32"/>
      <c r="BC75" s="30"/>
    </row>
    <row r="76" spans="2:55" s="26" customFormat="1" x14ac:dyDescent="0.3">
      <c r="B76" s="27"/>
      <c r="C76" s="27"/>
      <c r="D76" s="28"/>
      <c r="E76" s="29"/>
      <c r="F76" s="30"/>
      <c r="G76" s="37"/>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32"/>
      <c r="AI76" s="33"/>
      <c r="AJ76" s="34"/>
      <c r="AK76" s="34"/>
      <c r="AL76" s="34"/>
      <c r="AM76" s="34"/>
      <c r="AN76" s="34"/>
      <c r="AO76" s="34"/>
      <c r="AP76" s="34"/>
      <c r="AQ76" s="34"/>
      <c r="AR76" s="35"/>
      <c r="AS76" s="29"/>
      <c r="AT76" s="35"/>
      <c r="AU76" s="29"/>
      <c r="AV76" s="29"/>
      <c r="AW76" s="36"/>
      <c r="AX76" s="36"/>
      <c r="AY76" s="30"/>
      <c r="AZ76" s="30"/>
      <c r="BA76" s="30"/>
      <c r="BB76" s="32"/>
      <c r="BC76" s="30"/>
    </row>
    <row r="77" spans="2:55" s="26" customFormat="1" x14ac:dyDescent="0.3">
      <c r="B77" s="27"/>
      <c r="C77" s="27"/>
      <c r="D77" s="28"/>
      <c r="E77" s="29"/>
      <c r="F77" s="30"/>
      <c r="G77" s="37"/>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32"/>
      <c r="AI77" s="33"/>
      <c r="AJ77" s="34"/>
      <c r="AK77" s="34"/>
      <c r="AL77" s="34"/>
      <c r="AM77" s="34"/>
      <c r="AN77" s="34"/>
      <c r="AO77" s="34"/>
      <c r="AP77" s="34"/>
      <c r="AQ77" s="34"/>
      <c r="AR77" s="35"/>
      <c r="AS77" s="29"/>
      <c r="AT77" s="35"/>
      <c r="AU77" s="29"/>
      <c r="AV77" s="29"/>
      <c r="AW77" s="36"/>
      <c r="AX77" s="36"/>
      <c r="AY77" s="30"/>
      <c r="AZ77" s="30"/>
      <c r="BA77" s="30"/>
      <c r="BB77" s="32"/>
      <c r="BC77" s="30"/>
    </row>
  </sheetData>
  <mergeCells count="327">
    <mergeCell ref="AT62:AT68"/>
    <mergeCell ref="AU62:AU68"/>
    <mergeCell ref="AV62:AV68"/>
    <mergeCell ref="AS62:AS68"/>
    <mergeCell ref="AR62:AR68"/>
    <mergeCell ref="AD62:AD68"/>
    <mergeCell ref="AE62:AE68"/>
    <mergeCell ref="AF62:AF68"/>
    <mergeCell ref="AC62:AC68"/>
    <mergeCell ref="F62:F68"/>
    <mergeCell ref="B62:B68"/>
    <mergeCell ref="I62:I68"/>
    <mergeCell ref="H62:H68"/>
    <mergeCell ref="M62:M68"/>
    <mergeCell ref="L62:L68"/>
    <mergeCell ref="K62:K68"/>
    <mergeCell ref="J62:J68"/>
    <mergeCell ref="E62:E68"/>
    <mergeCell ref="U62:U68"/>
    <mergeCell ref="T62:T68"/>
    <mergeCell ref="S62:S68"/>
    <mergeCell ref="R62:R68"/>
    <mergeCell ref="Q62:Q68"/>
    <mergeCell ref="P62:P68"/>
    <mergeCell ref="O62:O68"/>
    <mergeCell ref="N62:N68"/>
    <mergeCell ref="AB62:AB68"/>
    <mergeCell ref="AA62:AA68"/>
    <mergeCell ref="Z62:Z68"/>
    <mergeCell ref="X62:X68"/>
    <mergeCell ref="W62:W68"/>
    <mergeCell ref="V62:V68"/>
    <mergeCell ref="Y62:Y68"/>
    <mergeCell ref="AU56:AU61"/>
    <mergeCell ref="AV56:AV61"/>
    <mergeCell ref="AE56:AE61"/>
    <mergeCell ref="AF56:AF61"/>
    <mergeCell ref="AR56:AR61"/>
    <mergeCell ref="AU49:AU55"/>
    <mergeCell ref="AT49:AT55"/>
    <mergeCell ref="AS49:AS55"/>
    <mergeCell ref="AR49:AR55"/>
    <mergeCell ref="AV49:AV55"/>
    <mergeCell ref="E49:E55"/>
    <mergeCell ref="N49:N55"/>
    <mergeCell ref="O49:O55"/>
    <mergeCell ref="Q49:Q55"/>
    <mergeCell ref="P49:P55"/>
    <mergeCell ref="W56:W61"/>
    <mergeCell ref="AB56:AB61"/>
    <mergeCell ref="AS56:AS61"/>
    <mergeCell ref="AT56:AT61"/>
    <mergeCell ref="X56:X61"/>
    <mergeCell ref="Y56:Y61"/>
    <mergeCell ref="Z56:Z61"/>
    <mergeCell ref="AA56:AA61"/>
    <mergeCell ref="AC56:AC61"/>
    <mergeCell ref="AD56:AD61"/>
    <mergeCell ref="M49:M55"/>
    <mergeCell ref="V56:V61"/>
    <mergeCell ref="N56:N61"/>
    <mergeCell ref="O56:O61"/>
    <mergeCell ref="P56:P61"/>
    <mergeCell ref="Q56:Q61"/>
    <mergeCell ref="R56:R61"/>
    <mergeCell ref="S56:S61"/>
    <mergeCell ref="T56:T61"/>
    <mergeCell ref="U56:U61"/>
    <mergeCell ref="B56:B61"/>
    <mergeCell ref="F56:F61"/>
    <mergeCell ref="G56:G61"/>
    <mergeCell ref="I56:I61"/>
    <mergeCell ref="H56:H61"/>
    <mergeCell ref="J56:J61"/>
    <mergeCell ref="K56:K61"/>
    <mergeCell ref="L56:L61"/>
    <mergeCell ref="M56:M61"/>
    <mergeCell ref="C56:C61"/>
    <mergeCell ref="E56:E61"/>
    <mergeCell ref="B49:B55"/>
    <mergeCell ref="G49:G55"/>
    <mergeCell ref="H49:H55"/>
    <mergeCell ref="I49:I55"/>
    <mergeCell ref="AF49:AF55"/>
    <mergeCell ref="AE49:AE55"/>
    <mergeCell ref="AD49:AD55"/>
    <mergeCell ref="AC49:AC55"/>
    <mergeCell ref="AB49:AB55"/>
    <mergeCell ref="AA49:AA55"/>
    <mergeCell ref="F49:F55"/>
    <mergeCell ref="R49:R55"/>
    <mergeCell ref="S49:S55"/>
    <mergeCell ref="T49:T55"/>
    <mergeCell ref="U49:U55"/>
    <mergeCell ref="V49:V55"/>
    <mergeCell ref="W49:W55"/>
    <mergeCell ref="X49:X55"/>
    <mergeCell ref="Y49:Y55"/>
    <mergeCell ref="Z49:Z55"/>
    <mergeCell ref="J49:J55"/>
    <mergeCell ref="K49:K55"/>
    <mergeCell ref="L49:L55"/>
    <mergeCell ref="C49:C55"/>
    <mergeCell ref="O46:O48"/>
    <mergeCell ref="P46:P48"/>
    <mergeCell ref="Q46:Q48"/>
    <mergeCell ref="R46:R48"/>
    <mergeCell ref="S46:S48"/>
    <mergeCell ref="T46:T48"/>
    <mergeCell ref="U46:U48"/>
    <mergeCell ref="V46:V48"/>
    <mergeCell ref="W46:W48"/>
    <mergeCell ref="AR46:AR48"/>
    <mergeCell ref="AS46:AS48"/>
    <mergeCell ref="AT46:AT48"/>
    <mergeCell ref="AU46:AU48"/>
    <mergeCell ref="AV46:AV48"/>
    <mergeCell ref="X46:X48"/>
    <mergeCell ref="Y46:Y48"/>
    <mergeCell ref="Z46:Z48"/>
    <mergeCell ref="AA46:AA48"/>
    <mergeCell ref="AB46:AB48"/>
    <mergeCell ref="AC46:AC48"/>
    <mergeCell ref="AD46:AD48"/>
    <mergeCell ref="AE46:AE48"/>
    <mergeCell ref="AF46:AF48"/>
    <mergeCell ref="B46:B48"/>
    <mergeCell ref="F46:F48"/>
    <mergeCell ref="H46:H48"/>
    <mergeCell ref="I46:I48"/>
    <mergeCell ref="J46:J48"/>
    <mergeCell ref="K46:K48"/>
    <mergeCell ref="L46:L48"/>
    <mergeCell ref="M46:M48"/>
    <mergeCell ref="N46:N48"/>
    <mergeCell ref="G46:G48"/>
    <mergeCell ref="E46:E48"/>
    <mergeCell ref="AT41:AT45"/>
    <mergeCell ref="S41:S45"/>
    <mergeCell ref="T41:T45"/>
    <mergeCell ref="U41:U45"/>
    <mergeCell ref="V41:V45"/>
    <mergeCell ref="W41:W45"/>
    <mergeCell ref="X41:X45"/>
    <mergeCell ref="Y41:Y45"/>
    <mergeCell ref="AR41:AR45"/>
    <mergeCell ref="AS41:AS45"/>
    <mergeCell ref="B41:B45"/>
    <mergeCell ref="C41:C45"/>
    <mergeCell ref="H41:H45"/>
    <mergeCell ref="G41:G42"/>
    <mergeCell ref="E41:E45"/>
    <mergeCell ref="F41:F45"/>
    <mergeCell ref="I41:I45"/>
    <mergeCell ref="J41:J45"/>
    <mergeCell ref="K41:K45"/>
    <mergeCell ref="L41:L45"/>
    <mergeCell ref="M41:M45"/>
    <mergeCell ref="N41:N45"/>
    <mergeCell ref="O41:O45"/>
    <mergeCell ref="P41:P45"/>
    <mergeCell ref="Q41:Q45"/>
    <mergeCell ref="R41:R45"/>
    <mergeCell ref="AB41:AB45"/>
    <mergeCell ref="AC41:AC45"/>
    <mergeCell ref="AU41:AU45"/>
    <mergeCell ref="AV41:AV45"/>
    <mergeCell ref="G43:G45"/>
    <mergeCell ref="Z41:Z45"/>
    <mergeCell ref="AA41:AA45"/>
    <mergeCell ref="AD41:AD45"/>
    <mergeCell ref="AE41:AE45"/>
    <mergeCell ref="AF41:AF45"/>
    <mergeCell ref="AU35:AU40"/>
    <mergeCell ref="AV35:AV40"/>
    <mergeCell ref="G36:G40"/>
    <mergeCell ref="AA35:AA40"/>
    <mergeCell ref="AB35:AB40"/>
    <mergeCell ref="AC35:AC40"/>
    <mergeCell ref="AD35:AD40"/>
    <mergeCell ref="AE35:AE40"/>
    <mergeCell ref="AF35:AF40"/>
    <mergeCell ref="AR35:AR40"/>
    <mergeCell ref="AS35:AS40"/>
    <mergeCell ref="AT35:AT40"/>
    <mergeCell ref="V35:V40"/>
    <mergeCell ref="W35:W40"/>
    <mergeCell ref="X35:X40"/>
    <mergeCell ref="Y35:Y40"/>
    <mergeCell ref="AF27:AF34"/>
    <mergeCell ref="AR27:AR34"/>
    <mergeCell ref="AS27:AS34"/>
    <mergeCell ref="AT27:AT34"/>
    <mergeCell ref="AU27:AU34"/>
    <mergeCell ref="AV27:AV34"/>
    <mergeCell ref="G28:G34"/>
    <mergeCell ref="B35:B40"/>
    <mergeCell ref="E35:E40"/>
    <mergeCell ref="F35:F40"/>
    <mergeCell ref="H35:H40"/>
    <mergeCell ref="I35:I40"/>
    <mergeCell ref="J35:J40"/>
    <mergeCell ref="K35:K40"/>
    <mergeCell ref="L35:L40"/>
    <mergeCell ref="M35:M40"/>
    <mergeCell ref="N35:N40"/>
    <mergeCell ref="O35:O40"/>
    <mergeCell ref="P35:P40"/>
    <mergeCell ref="Q35:Q40"/>
    <mergeCell ref="R35:R40"/>
    <mergeCell ref="S35:S40"/>
    <mergeCell ref="T35:T40"/>
    <mergeCell ref="U35:U40"/>
    <mergeCell ref="W27:W34"/>
    <mergeCell ref="X27:X34"/>
    <mergeCell ref="Y27:Y34"/>
    <mergeCell ref="Z27:Z34"/>
    <mergeCell ref="AA27:AA34"/>
    <mergeCell ref="AB27:AB34"/>
    <mergeCell ref="AC27:AC34"/>
    <mergeCell ref="AD27:AD34"/>
    <mergeCell ref="AE27:AE34"/>
    <mergeCell ref="N27:N34"/>
    <mergeCell ref="O27:O34"/>
    <mergeCell ref="P27:P34"/>
    <mergeCell ref="Q27:Q34"/>
    <mergeCell ref="R27:R34"/>
    <mergeCell ref="S27:S34"/>
    <mergeCell ref="T27:T34"/>
    <mergeCell ref="U27:U34"/>
    <mergeCell ref="V27:V34"/>
    <mergeCell ref="B27:B34"/>
    <mergeCell ref="E27:E34"/>
    <mergeCell ref="F27:F34"/>
    <mergeCell ref="H27:H34"/>
    <mergeCell ref="I27:I34"/>
    <mergeCell ref="J27:J34"/>
    <mergeCell ref="K27:K34"/>
    <mergeCell ref="L27:L34"/>
    <mergeCell ref="M27:M34"/>
    <mergeCell ref="E21:E26"/>
    <mergeCell ref="F21:F26"/>
    <mergeCell ref="B21:B26"/>
    <mergeCell ref="P21:P26"/>
    <mergeCell ref="Q21:Q26"/>
    <mergeCell ref="R21:R26"/>
    <mergeCell ref="S21:S26"/>
    <mergeCell ref="T21:T26"/>
    <mergeCell ref="U21:U26"/>
    <mergeCell ref="J21:J26"/>
    <mergeCell ref="K21:K26"/>
    <mergeCell ref="L21:L26"/>
    <mergeCell ref="M21:M26"/>
    <mergeCell ref="N21:N26"/>
    <mergeCell ref="H21:H26"/>
    <mergeCell ref="I21:I26"/>
    <mergeCell ref="G22:G26"/>
    <mergeCell ref="AV15:AV20"/>
    <mergeCell ref="G16:G20"/>
    <mergeCell ref="X21:X26"/>
    <mergeCell ref="Y21:Y26"/>
    <mergeCell ref="Z21:Z26"/>
    <mergeCell ref="O21:O26"/>
    <mergeCell ref="AS21:AS26"/>
    <mergeCell ref="V21:V26"/>
    <mergeCell ref="W21:W26"/>
    <mergeCell ref="AB21:AB26"/>
    <mergeCell ref="AE21:AE26"/>
    <mergeCell ref="AF21:AF26"/>
    <mergeCell ref="AA21:AA26"/>
    <mergeCell ref="AR21:AR26"/>
    <mergeCell ref="AT21:AT26"/>
    <mergeCell ref="AU21:AU26"/>
    <mergeCell ref="AV21:AV26"/>
    <mergeCell ref="AC21:AC26"/>
    <mergeCell ref="AD21:AD26"/>
    <mergeCell ref="AB15:AB20"/>
    <mergeCell ref="AC15:AC20"/>
    <mergeCell ref="AD15:AD20"/>
    <mergeCell ref="AE15:AE20"/>
    <mergeCell ref="AF15:AF20"/>
    <mergeCell ref="AR15:AR20"/>
    <mergeCell ref="AS15:AS20"/>
    <mergeCell ref="AT15:AT20"/>
    <mergeCell ref="AU15:AU20"/>
    <mergeCell ref="S15:S20"/>
    <mergeCell ref="T15:T20"/>
    <mergeCell ref="U15:U20"/>
    <mergeCell ref="V15:V20"/>
    <mergeCell ref="W15:W20"/>
    <mergeCell ref="X15:X20"/>
    <mergeCell ref="Y15:Y20"/>
    <mergeCell ref="Z15:Z20"/>
    <mergeCell ref="AA15:AA20"/>
    <mergeCell ref="J15:J20"/>
    <mergeCell ref="K15:K20"/>
    <mergeCell ref="L15:L20"/>
    <mergeCell ref="M15:M20"/>
    <mergeCell ref="N15:N20"/>
    <mergeCell ref="O15:O20"/>
    <mergeCell ref="P15:P20"/>
    <mergeCell ref="Q15:Q20"/>
    <mergeCell ref="R15:R20"/>
    <mergeCell ref="Z35:Z40"/>
    <mergeCell ref="C12:D14"/>
    <mergeCell ref="AG13:AH14"/>
    <mergeCell ref="B2:T2"/>
    <mergeCell ref="U2:AN2"/>
    <mergeCell ref="AO2:BC2"/>
    <mergeCell ref="B11:G11"/>
    <mergeCell ref="H11:AV11"/>
    <mergeCell ref="B12:B14"/>
    <mergeCell ref="AH12:AV12"/>
    <mergeCell ref="H13:AF13"/>
    <mergeCell ref="AI13:AI14"/>
    <mergeCell ref="AR13:AV13"/>
    <mergeCell ref="E12:F13"/>
    <mergeCell ref="G12:G14"/>
    <mergeCell ref="H12:AF12"/>
    <mergeCell ref="AW11:BC12"/>
    <mergeCell ref="AW13:AZ13"/>
    <mergeCell ref="BA13:BC13"/>
    <mergeCell ref="B15:B20"/>
    <mergeCell ref="E15:E20"/>
    <mergeCell ref="F15:F20"/>
    <mergeCell ref="H15:H20"/>
    <mergeCell ref="I15:I20"/>
  </mergeCells>
  <phoneticPr fontId="19" type="noConversion"/>
  <conditionalFormatting sqref="AF15">
    <cfRule type="colorScale" priority="96">
      <colorScale>
        <cfvo type="min"/>
        <cfvo type="percentile" val="50"/>
        <cfvo type="max"/>
        <color rgb="FF5A8AC6"/>
        <color rgb="FFFFEB84"/>
        <color rgb="FFF8696B"/>
      </colorScale>
    </cfRule>
    <cfRule type="containsText" dxfId="62" priority="94" operator="containsText" text="Alto">
      <formula>NOT(ISERROR(SEARCH("Alto",AF15)))</formula>
    </cfRule>
    <cfRule type="containsText" dxfId="61" priority="93" operator="containsText" text="Moderado">
      <formula>NOT(ISERROR(SEARCH("Moderado",AF15)))</formula>
    </cfRule>
    <cfRule type="containsText" dxfId="60" priority="92" operator="containsText" text="Bajo">
      <formula>NOT(ISERROR(SEARCH("Bajo",AF15)))</formula>
    </cfRule>
    <cfRule type="containsText" dxfId="59" priority="91" operator="containsText" text="Extremo">
      <formula>NOT(ISERROR(SEARCH("Extremo",AF15)))</formula>
    </cfRule>
    <cfRule type="containsText" dxfId="58" priority="95" operator="containsText" text="Extremo">
      <formula>NOT(ISERROR(SEARCH("Extremo",AF15)))</formula>
    </cfRule>
    <cfRule type="containsText" dxfId="57" priority="84" operator="containsText" text="alto">
      <formula>NOT(ISERROR(SEARCH("alto",AF15)))</formula>
    </cfRule>
    <cfRule type="containsBlanks" dxfId="56" priority="83">
      <formula>LEN(TRIM(AF15))=0</formula>
    </cfRule>
  </conditionalFormatting>
  <conditionalFormatting sqref="AF27">
    <cfRule type="containsText" dxfId="55" priority="79" operator="containsText" text="Extremo">
      <formula>NOT(ISERROR(SEARCH("Extremo",AF27)))</formula>
    </cfRule>
    <cfRule type="containsText" dxfId="54" priority="77" operator="containsText" text="Moderado">
      <formula>NOT(ISERROR(SEARCH("Moderado",AF27)))</formula>
    </cfRule>
    <cfRule type="containsText" dxfId="53" priority="78" operator="containsText" text="Alto">
      <formula>NOT(ISERROR(SEARCH("Alto",AF27)))</formula>
    </cfRule>
    <cfRule type="containsText" dxfId="52" priority="76" operator="containsText" text="Bajo">
      <formula>NOT(ISERROR(SEARCH("Bajo",AF27)))</formula>
    </cfRule>
    <cfRule type="containsText" dxfId="51" priority="75" operator="containsText" text="Extremo">
      <formula>NOT(ISERROR(SEARCH("Extremo",AF27)))</formula>
    </cfRule>
    <cfRule type="containsBlanks" dxfId="50" priority="67">
      <formula>LEN(TRIM(AF27))=0</formula>
    </cfRule>
    <cfRule type="containsText" dxfId="49" priority="68" operator="containsText" text="alto">
      <formula>NOT(ISERROR(SEARCH("alto",AF27)))</formula>
    </cfRule>
    <cfRule type="colorScale" priority="80">
      <colorScale>
        <cfvo type="min"/>
        <cfvo type="percentile" val="50"/>
        <cfvo type="max"/>
        <color rgb="FF5A8AC6"/>
        <color rgb="FFFFEB84"/>
        <color rgb="FFF8696B"/>
      </colorScale>
    </cfRule>
  </conditionalFormatting>
  <conditionalFormatting sqref="AF35">
    <cfRule type="containsBlanks" dxfId="48" priority="51">
      <formula>LEN(TRIM(AF35))=0</formula>
    </cfRule>
    <cfRule type="containsText" dxfId="47" priority="59" operator="containsText" text="Extremo">
      <formula>NOT(ISERROR(SEARCH("Extremo",AF35)))</formula>
    </cfRule>
    <cfRule type="containsText" dxfId="46" priority="61" operator="containsText" text="Moderado">
      <formula>NOT(ISERROR(SEARCH("Moderado",AF35)))</formula>
    </cfRule>
    <cfRule type="containsText" dxfId="45" priority="62" operator="containsText" text="Alto">
      <formula>NOT(ISERROR(SEARCH("Alto",AF35)))</formula>
    </cfRule>
    <cfRule type="containsText" dxfId="44" priority="60" operator="containsText" text="Bajo">
      <formula>NOT(ISERROR(SEARCH("Bajo",AF35)))</formula>
    </cfRule>
    <cfRule type="containsText" dxfId="43" priority="63" operator="containsText" text="Extremo">
      <formula>NOT(ISERROR(SEARCH("Extremo",AF35)))</formula>
    </cfRule>
    <cfRule type="colorScale" priority="64">
      <colorScale>
        <cfvo type="min"/>
        <cfvo type="percentile" val="50"/>
        <cfvo type="max"/>
        <color rgb="FF5A8AC6"/>
        <color rgb="FFFFEB84"/>
        <color rgb="FFF8696B"/>
      </colorScale>
    </cfRule>
    <cfRule type="containsText" dxfId="42" priority="52" operator="containsText" text="alto">
      <formula>NOT(ISERROR(SEARCH("alto",AF35)))</formula>
    </cfRule>
  </conditionalFormatting>
  <conditionalFormatting sqref="AF41 AF46 AF49 AF56">
    <cfRule type="containsText" dxfId="41" priority="29" operator="containsText" text="Moderado">
      <formula>NOT(ISERROR(SEARCH("Moderado",AF41)))</formula>
    </cfRule>
    <cfRule type="containsText" dxfId="40" priority="30" operator="containsText" text="Alto">
      <formula>NOT(ISERROR(SEARCH("Alto",AF41)))</formula>
    </cfRule>
    <cfRule type="containsText" dxfId="39" priority="31" operator="containsText" text="Extremo">
      <formula>NOT(ISERROR(SEARCH("Extremo",AF41)))</formula>
    </cfRule>
    <cfRule type="colorScale" priority="32">
      <colorScale>
        <cfvo type="min"/>
        <cfvo type="percentile" val="50"/>
        <cfvo type="max"/>
        <color rgb="FF5A8AC6"/>
        <color rgb="FFFFEB84"/>
        <color rgb="FFF8696B"/>
      </colorScale>
    </cfRule>
    <cfRule type="containsText" dxfId="38" priority="26" operator="containsText" text="alto">
      <formula>NOT(ISERROR(SEARCH("alto",AF41)))</formula>
    </cfRule>
    <cfRule type="containsBlanks" dxfId="37" priority="25">
      <formula>LEN(TRIM(AF41))=0</formula>
    </cfRule>
    <cfRule type="containsText" dxfId="36" priority="27" operator="containsText" text="Extremo">
      <formula>NOT(ISERROR(SEARCH("Extremo",AF41)))</formula>
    </cfRule>
    <cfRule type="containsText" dxfId="35" priority="28" operator="containsText" text="Bajo">
      <formula>NOT(ISERROR(SEARCH("Bajo",AF41)))</formula>
    </cfRule>
  </conditionalFormatting>
  <conditionalFormatting sqref="AF62">
    <cfRule type="containsBlanks" dxfId="34" priority="377">
      <formula>LEN(TRIM(AF62))=0</formula>
    </cfRule>
    <cfRule type="colorScale" priority="384">
      <colorScale>
        <cfvo type="min"/>
        <cfvo type="percentile" val="50"/>
        <cfvo type="max"/>
        <color rgb="FF5A8AC6"/>
        <color rgb="FFFFEB84"/>
        <color rgb="FFF8696B"/>
      </colorScale>
    </cfRule>
    <cfRule type="containsText" dxfId="33" priority="383" operator="containsText" text="Extremo">
      <formula>NOT(ISERROR(SEARCH("Extremo",AF62)))</formula>
    </cfRule>
    <cfRule type="containsText" dxfId="32" priority="382" operator="containsText" text="Alto">
      <formula>NOT(ISERROR(SEARCH("Alto",AF62)))</formula>
    </cfRule>
    <cfRule type="containsText" dxfId="31" priority="381" operator="containsText" text="Moderado">
      <formula>NOT(ISERROR(SEARCH("Moderado",AF62)))</formula>
    </cfRule>
    <cfRule type="containsText" dxfId="30" priority="380" operator="containsText" text="Bajo">
      <formula>NOT(ISERROR(SEARCH("Bajo",AF62)))</formula>
    </cfRule>
    <cfRule type="containsText" dxfId="29" priority="379" operator="containsText" text="Extremo">
      <formula>NOT(ISERROR(SEARCH("Extremo",AF62)))</formula>
    </cfRule>
    <cfRule type="containsText" dxfId="28" priority="378" operator="containsText" text="alto">
      <formula>NOT(ISERROR(SEARCH("alto",AF62)))</formula>
    </cfRule>
  </conditionalFormatting>
  <conditionalFormatting sqref="AV15">
    <cfRule type="containsText" dxfId="27" priority="85" operator="containsText" text="Extremo">
      <formula>NOT(ISERROR(SEARCH("Extremo",AV15)))</formula>
    </cfRule>
    <cfRule type="containsText" dxfId="26" priority="89" operator="containsText" text="Extremo">
      <formula>NOT(ISERROR(SEARCH("Extremo",AV15)))</formula>
    </cfRule>
    <cfRule type="colorScale" priority="90">
      <colorScale>
        <cfvo type="min"/>
        <cfvo type="percentile" val="50"/>
        <cfvo type="max"/>
        <color rgb="FF5A8AC6"/>
        <color rgb="FFFFEB84"/>
        <color rgb="FFF8696B"/>
      </colorScale>
    </cfRule>
    <cfRule type="containsBlanks" dxfId="25" priority="81">
      <formula>LEN(TRIM(AV15))=0</formula>
    </cfRule>
    <cfRule type="containsText" dxfId="24" priority="82" operator="containsText" text="alto">
      <formula>NOT(ISERROR(SEARCH("alto",AV15)))</formula>
    </cfRule>
    <cfRule type="containsText" dxfId="23" priority="86" operator="containsText" text="Bajo">
      <formula>NOT(ISERROR(SEARCH("Bajo",AV15)))</formula>
    </cfRule>
    <cfRule type="containsText" dxfId="22" priority="87" operator="containsText" text="Moderado">
      <formula>NOT(ISERROR(SEARCH("Moderado",AV15)))</formula>
    </cfRule>
    <cfRule type="containsText" dxfId="21" priority="88" operator="containsText" text="Alto">
      <formula>NOT(ISERROR(SEARCH("Alto",AV15)))</formula>
    </cfRule>
  </conditionalFormatting>
  <conditionalFormatting sqref="AV27">
    <cfRule type="containsText" dxfId="20" priority="70" operator="containsText" text="Bajo">
      <formula>NOT(ISERROR(SEARCH("Bajo",AV27)))</formula>
    </cfRule>
    <cfRule type="containsText" dxfId="19" priority="71" operator="containsText" text="Moderado">
      <formula>NOT(ISERROR(SEARCH("Moderado",AV27)))</formula>
    </cfRule>
    <cfRule type="containsText" dxfId="18" priority="72" operator="containsText" text="Alto">
      <formula>NOT(ISERROR(SEARCH("Alto",AV27)))</formula>
    </cfRule>
    <cfRule type="containsText" dxfId="17" priority="73" operator="containsText" text="Extremo">
      <formula>NOT(ISERROR(SEARCH("Extremo",AV27)))</formula>
    </cfRule>
    <cfRule type="colorScale" priority="74">
      <colorScale>
        <cfvo type="min"/>
        <cfvo type="percentile" val="50"/>
        <cfvo type="max"/>
        <color rgb="FF5A8AC6"/>
        <color rgb="FFFFEB84"/>
        <color rgb="FFF8696B"/>
      </colorScale>
    </cfRule>
    <cfRule type="containsText" dxfId="16" priority="69" operator="containsText" text="Extremo">
      <formula>NOT(ISERROR(SEARCH("Extremo",AV27)))</formula>
    </cfRule>
    <cfRule type="containsBlanks" dxfId="15" priority="65">
      <formula>LEN(TRIM(AV27))=0</formula>
    </cfRule>
    <cfRule type="containsText" dxfId="14" priority="66" operator="containsText" text="alto">
      <formula>NOT(ISERROR(SEARCH("alto",AV27)))</formula>
    </cfRule>
  </conditionalFormatting>
  <conditionalFormatting sqref="AV35">
    <cfRule type="containsText" dxfId="13" priority="53" operator="containsText" text="Extremo">
      <formula>NOT(ISERROR(SEARCH("Extremo",AV35)))</formula>
    </cfRule>
    <cfRule type="containsText" dxfId="12" priority="50" operator="containsText" text="alto">
      <formula>NOT(ISERROR(SEARCH("alto",AV35)))</formula>
    </cfRule>
    <cfRule type="containsBlanks" dxfId="11" priority="49">
      <formula>LEN(TRIM(AV35))=0</formula>
    </cfRule>
    <cfRule type="containsText" dxfId="10" priority="54" operator="containsText" text="Bajo">
      <formula>NOT(ISERROR(SEARCH("Bajo",AV35)))</formula>
    </cfRule>
    <cfRule type="containsText" dxfId="9" priority="55" operator="containsText" text="Moderado">
      <formula>NOT(ISERROR(SEARCH("Moderado",AV35)))</formula>
    </cfRule>
    <cfRule type="containsText" dxfId="8" priority="56" operator="containsText" text="Alto">
      <formula>NOT(ISERROR(SEARCH("Alto",AV35)))</formula>
    </cfRule>
    <cfRule type="containsText" dxfId="7" priority="57" operator="containsText" text="Extremo">
      <formula>NOT(ISERROR(SEARCH("Extremo",AV35)))</formula>
    </cfRule>
    <cfRule type="colorScale" priority="58">
      <colorScale>
        <cfvo type="min"/>
        <cfvo type="percentile" val="50"/>
        <cfvo type="max"/>
        <color rgb="FF5A8AC6"/>
        <color rgb="FFFFEB84"/>
        <color rgb="FFF8696B"/>
      </colorScale>
    </cfRule>
  </conditionalFormatting>
  <conditionalFormatting sqref="AV41 AV46 AV49 AV56 AV62">
    <cfRule type="containsText" dxfId="6" priority="19" operator="containsText" text="Extremo">
      <formula>NOT(ISERROR(SEARCH("Extremo",AV41)))</formula>
    </cfRule>
    <cfRule type="containsText" dxfId="5" priority="20" operator="containsText" text="Bajo">
      <formula>NOT(ISERROR(SEARCH("Bajo",AV41)))</formula>
    </cfRule>
    <cfRule type="containsText" dxfId="4" priority="21" operator="containsText" text="Moderado">
      <formula>NOT(ISERROR(SEARCH("Moderado",AV41)))</formula>
    </cfRule>
    <cfRule type="containsText" dxfId="3" priority="22" operator="containsText" text="Alto">
      <formula>NOT(ISERROR(SEARCH("Alto",AV41)))</formula>
    </cfRule>
    <cfRule type="containsBlanks" dxfId="2" priority="17">
      <formula>LEN(TRIM(AV41))=0</formula>
    </cfRule>
    <cfRule type="colorScale" priority="24">
      <colorScale>
        <cfvo type="min"/>
        <cfvo type="percentile" val="50"/>
        <cfvo type="max"/>
        <color rgb="FF5A8AC6"/>
        <color rgb="FFFFEB84"/>
        <color rgb="FFF8696B"/>
      </colorScale>
    </cfRule>
    <cfRule type="containsText" dxfId="1" priority="23" operator="containsText" text="Extremo">
      <formula>NOT(ISERROR(SEARCH("Extremo",AV41)))</formula>
    </cfRule>
    <cfRule type="containsText" dxfId="0" priority="18" operator="containsText" text="alto">
      <formula>NOT(ISERROR(SEARCH("alto",AV41)))</formula>
    </cfRule>
  </conditionalFormatting>
  <dataValidations count="7">
    <dataValidation type="list" allowBlank="1" showInputMessage="1" showErrorMessage="1" sqref="H15:H20 AR15:AR20 H27:H40 AR27:AR40 AR49:AR54 AR62:AR67" xr:uid="{00000000-0002-0000-0100-000000000000}">
      <formula1>$D$5:$D$9</formula1>
    </dataValidation>
    <dataValidation type="list" allowBlank="1" showInputMessage="1" showErrorMessage="1" sqref="I15:I20 AS15:AS20 I27:I40 AS27:AS40 AS49:AS54 AS62:AS67" xr:uid="{00000000-0002-0000-0100-000001000000}">
      <formula1>$E$5:$E$9</formula1>
    </dataValidation>
    <dataValidation type="list" allowBlank="1" showInputMessage="1" showErrorMessage="1" sqref="G15 G27 G35" xr:uid="{00000000-0002-0000-0100-000002000000}">
      <formula1>$H$5:$H$8</formula1>
    </dataValidation>
    <dataValidation type="list" allowBlank="1" showInputMessage="1" showErrorMessage="1" sqref="AE15:AE20 AU15:AU20 AE27:AE40 AU27:AU40 AU49:AU54" xr:uid="{00000000-0002-0000-0100-000003000000}">
      <formula1>$F$5:$F$7</formula1>
    </dataValidation>
    <dataValidation type="list" allowBlank="1" showInputMessage="1" showErrorMessage="1" sqref="AI15:AI20 AI27:AI40" xr:uid="{00000000-0002-0000-0100-000004000000}">
      <formula1>$G$5:$G$6</formula1>
    </dataValidation>
    <dataValidation type="list" allowBlank="1" showInputMessage="1" showErrorMessage="1" sqref="AT15:AT20 AT27:AT40 AT49:AT54" xr:uid="{00000000-0002-0000-0100-000005000000}">
      <formula1>$I$5:$I$7</formula1>
    </dataValidation>
    <dataValidation type="list" allowBlank="1" showInputMessage="1" showErrorMessage="1" sqref="AV15 AD15 AV27 AD27 AV35 AD35" xr:uid="{00000000-0002-0000-0100-000006000000}">
      <formula1>#REF!</formula1>
    </dataValidation>
  </dataValidations>
  <pageMargins left="0.7" right="0.7" top="0.75" bottom="0.75" header="0.3" footer="0.3"/>
  <pageSetup paperSize="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MATRIZ_RIESGOS CORRUPCIÓN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Reina Guevara</dc:creator>
  <cp:lastModifiedBy>c.cguerra@infotep.edu.co</cp:lastModifiedBy>
  <cp:lastPrinted>2013-08-06T23:23:54Z</cp:lastPrinted>
  <dcterms:created xsi:type="dcterms:W3CDTF">2013-05-09T21:35:12Z</dcterms:created>
  <dcterms:modified xsi:type="dcterms:W3CDTF">2026-03-17T13:32:28Z</dcterms:modified>
</cp:coreProperties>
</file>