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PLANEACION\Documents\INFOTEP, LA GUAJIRA_PC\PROCESO DE PLANEACION\PLAN ANTICORRUCCION\PAAC_2023\Monitoreo-PAAC-2023 - 02\"/>
    </mc:Choice>
  </mc:AlternateContent>
  <xr:revisionPtr revIDLastSave="0" documentId="13_ncr:1_{C2CB6851-AD67-470D-8C16-B54BB866CAB7}" xr6:coauthVersionLast="43" xr6:coauthVersionMax="43" xr10:uidLastSave="{00000000-0000-0000-0000-000000000000}"/>
  <bookViews>
    <workbookView xWindow="-120" yWindow="-120" windowWidth="20730" windowHeight="11040" tabRatio="856" xr2:uid="{00000000-000D-0000-FFFF-FFFF00000000}"/>
  </bookViews>
  <sheets>
    <sheet name="GESTIÓN DE RIESGOS" sheetId="2" r:id="rId1"/>
    <sheet name="RACIONALIZACIÓN TRÁMITES" sheetId="6" r:id="rId2"/>
    <sheet name="RENDICIÓN DE CUENTAS" sheetId="3" r:id="rId3"/>
    <sheet name="ATENCIÓN AL CIUDADANO" sheetId="4" r:id="rId4"/>
    <sheet name="TRANSP ACCESO INFO PUBLICA" sheetId="5" r:id="rId5"/>
    <sheet name="MATRIZ_RIESGOS CORRUPCIÓN" sheetId="7" r:id="rId6"/>
  </sheets>
  <definedNames>
    <definedName name="_xlnm._FilterDatabase" localSheetId="5" hidden="1">'MATRIZ_RIESGOS CORRUPCIÓN'!$B$14:$YV$14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0" i="7" l="1"/>
  <c r="AQ59" i="7"/>
  <c r="AQ58" i="7"/>
  <c r="AQ57" i="7"/>
  <c r="AV56" i="7"/>
  <c r="AQ56" i="7"/>
  <c r="AF56" i="7"/>
  <c r="AC56" i="7"/>
  <c r="AQ55" i="7"/>
  <c r="AQ54" i="7"/>
  <c r="AQ53" i="7"/>
  <c r="AQ52" i="7"/>
  <c r="AQ51" i="7"/>
  <c r="AQ50" i="7"/>
  <c r="AV49" i="7"/>
  <c r="AQ49" i="7"/>
  <c r="AF49" i="7"/>
  <c r="AD49" i="7"/>
  <c r="AC49" i="7"/>
  <c r="AQ48" i="7"/>
  <c r="AQ47" i="7"/>
  <c r="AV46" i="7"/>
  <c r="AQ46" i="7"/>
  <c r="AF46" i="7"/>
  <c r="AD46" i="7"/>
  <c r="AC46" i="7"/>
  <c r="AQ45" i="7"/>
  <c r="AQ44" i="7"/>
  <c r="AQ43" i="7"/>
  <c r="AQ42" i="7"/>
  <c r="AV41" i="7"/>
  <c r="AQ41" i="7"/>
  <c r="AF41" i="7"/>
  <c r="AD41" i="7"/>
  <c r="AC41" i="7"/>
  <c r="AQ40" i="7"/>
  <c r="AQ39" i="7"/>
  <c r="AQ38" i="7"/>
  <c r="AQ37" i="7"/>
  <c r="AQ36" i="7"/>
  <c r="AV35" i="7"/>
  <c r="AQ35" i="7"/>
  <c r="AF35" i="7"/>
  <c r="AC35" i="7"/>
  <c r="AD35" i="7" s="1"/>
  <c r="AQ34" i="7"/>
  <c r="AQ33" i="7"/>
  <c r="AQ32" i="7"/>
  <c r="AQ31" i="7"/>
  <c r="AQ30" i="7"/>
  <c r="AQ29" i="7"/>
  <c r="AQ28" i="7"/>
  <c r="AV27" i="7"/>
  <c r="AQ27" i="7"/>
  <c r="AF27" i="7"/>
  <c r="AC27" i="7"/>
  <c r="AD27" i="7" s="1"/>
  <c r="AQ20" i="7"/>
  <c r="AQ19" i="7"/>
  <c r="AQ18" i="7"/>
  <c r="AQ17" i="7"/>
  <c r="AQ16" i="7"/>
  <c r="AV15" i="7"/>
  <c r="AQ15" i="7"/>
  <c r="AF15" i="7"/>
  <c r="AC15" i="7"/>
  <c r="AD15" i="7" s="1"/>
  <c r="AQ14" i="7"/>
</calcChain>
</file>

<file path=xl/sharedStrings.xml><?xml version="1.0" encoding="utf-8"?>
<sst xmlns="http://schemas.openxmlformats.org/spreadsheetml/2006/main" count="788" uniqueCount="541">
  <si>
    <t>Subcomponente</t>
  </si>
  <si>
    <t xml:space="preserve"> Actividades</t>
  </si>
  <si>
    <t>Meta o producto</t>
  </si>
  <si>
    <t xml:space="preserve">Responsable </t>
  </si>
  <si>
    <t>Fecha programada*</t>
  </si>
  <si>
    <t>1.1</t>
  </si>
  <si>
    <t>Planeación</t>
  </si>
  <si>
    <t>1.2</t>
  </si>
  <si>
    <t>Actualizada la Política para la administración de riesgos de corrupción</t>
  </si>
  <si>
    <t>2.1</t>
  </si>
  <si>
    <t>2.2</t>
  </si>
  <si>
    <t>Identificación riesgos de corrupción</t>
  </si>
  <si>
    <t>2.3</t>
  </si>
  <si>
    <t>Líderes de Proceso, planeación</t>
  </si>
  <si>
    <t>Elaboración Mapa de riesgos de corrupción</t>
  </si>
  <si>
    <t xml:space="preserve">Mapa de riesgos de Corrupción </t>
  </si>
  <si>
    <t>3.1</t>
  </si>
  <si>
    <t>Publicación Mapa de riesgos de corrupción</t>
  </si>
  <si>
    <t>Mapa de riesgos de corrupción - Publicado</t>
  </si>
  <si>
    <t>Sistema y comunicaciones</t>
  </si>
  <si>
    <t>3.2</t>
  </si>
  <si>
    <t>Socialización Mapa de riesgos de riesgo de corrupción definitivo</t>
  </si>
  <si>
    <t>Actas de socialización</t>
  </si>
  <si>
    <t>4.1</t>
  </si>
  <si>
    <t>Monitoreo y revisión periódica del mapa de riesgos de corrupción</t>
  </si>
  <si>
    <t>Actas de acompañamiento</t>
  </si>
  <si>
    <t>Cuatrimestral</t>
  </si>
  <si>
    <t>4.2</t>
  </si>
  <si>
    <t>Ajuste - Mapa de Riesgos de Corrupción</t>
  </si>
  <si>
    <t>De acuerdo a las solicitudes de ajuste</t>
  </si>
  <si>
    <t>5.1.</t>
  </si>
  <si>
    <t>Seguimiento al Mapa de Riesgos de Corrupción</t>
  </si>
  <si>
    <t>Formato de Seguimiento Mapa de Riesgos de Corrupción</t>
  </si>
  <si>
    <t>Líder de proceso de Control Interno</t>
  </si>
  <si>
    <t>los cinco (5) primeros días hábiles de los meses de: mayo septiembre y enero.</t>
  </si>
  <si>
    <t>5.2.</t>
  </si>
  <si>
    <t>Publicación del seguimiento al Mapa de Riesgos de Corrupción</t>
  </si>
  <si>
    <t>Publicación del seguimiento en la Web</t>
  </si>
  <si>
    <t>los diez (10) primeros días hábiles de los meses de: mayo, septiembre y enero.</t>
  </si>
  <si>
    <t xml:space="preserve">Subcomponente </t>
  </si>
  <si>
    <t>Actividades</t>
  </si>
  <si>
    <t>Fecha programada</t>
  </si>
  <si>
    <t>Información publicada en link de transparencia</t>
  </si>
  <si>
    <t>Divulgar informe periódicos para orientar a los ciudadanos y grupos de interés sobre la ejecución del PAAC</t>
  </si>
  <si>
    <t>Cuatrimestres</t>
  </si>
  <si>
    <t>1.3</t>
  </si>
  <si>
    <t>Informe realizado y publicado</t>
  </si>
  <si>
    <t>1.4</t>
  </si>
  <si>
    <t>Realizar informes de avances donde se pueda evidenciar algunos resultados de la gestión de la institución por medio de boletines</t>
  </si>
  <si>
    <t>1.5</t>
  </si>
  <si>
    <t>La audiencia pública de rendición de cuentas, con enfoque de derechos humanos y paz</t>
  </si>
  <si>
    <t xml:space="preserve">Informes </t>
  </si>
  <si>
    <t>Diálogos con los estudiantes</t>
  </si>
  <si>
    <t>Realizar un (1) encuentro con la comunidad estudiantil por semestres</t>
  </si>
  <si>
    <t>Gestión académica</t>
  </si>
  <si>
    <t>Diálogos con el sector productivo</t>
  </si>
  <si>
    <t>Realizar un (1) encuentro con el sector productivo por año</t>
  </si>
  <si>
    <t>Proyección social y egresado</t>
  </si>
  <si>
    <t>Anual</t>
  </si>
  <si>
    <t>2.4</t>
  </si>
  <si>
    <t>Foro temático</t>
  </si>
  <si>
    <t>Realizar dos (2) foro temático por año</t>
  </si>
  <si>
    <t>2.5</t>
  </si>
  <si>
    <t>Realizar espacios de diálogos a través de chat y redes sociales</t>
  </si>
  <si>
    <t>diálogos realizados a través de chat y redes sociales</t>
  </si>
  <si>
    <t>Sistemas y comunicaciones</t>
  </si>
  <si>
    <t>2.6</t>
  </si>
  <si>
    <t>Realizar actividades de Grupo Focal sobre temas relevantes de la gestión misional institucional</t>
  </si>
  <si>
    <t>Realizar dos (2) grupo focal   por año</t>
  </si>
  <si>
    <t>Sistemas y comunicaciones, vicerrectoría académica</t>
  </si>
  <si>
    <t>Realizar una capacitación por semestre a los funcionarios de la institución</t>
  </si>
  <si>
    <t>Gestión del talento humano</t>
  </si>
  <si>
    <t>3.3</t>
  </si>
  <si>
    <t>Realizar la evaluación a la audiencia pública de rendición de cuentas.</t>
  </si>
  <si>
    <t>informe de evaluación</t>
  </si>
  <si>
    <t>Realizar trimestralmente mesas de trabajo de la alta dirección con los jefes de proceso para evaluar el avance de la gestión institucional</t>
  </si>
  <si>
    <t>Trimestralmente</t>
  </si>
  <si>
    <t>4.3</t>
  </si>
  <si>
    <t>Formular y ejecutar un plan de mejora con las propuestas y recomendaciones de la mesa de trabajo con la alta dirección</t>
  </si>
  <si>
    <t>Plan de mejoramiento formulado y divulgado</t>
  </si>
  <si>
    <t>3.4</t>
  </si>
  <si>
    <t>Hacer monitoreo periódico a los componentes de rendición de cuentas en el PAAC vigente</t>
  </si>
  <si>
    <t xml:space="preserve">Asesor de Planeación y Responsable de Atención al ciudadano </t>
  </si>
  <si>
    <t>Autodiagnóstico actualizado y plan de mejoramiento</t>
  </si>
  <si>
    <t>Responsables: planeación y servicio al ciudadano</t>
  </si>
  <si>
    <t xml:space="preserve">Responsable: Proceso Compras y Mantenimiento, Atención al Ciudadano. </t>
  </si>
  <si>
    <t xml:space="preserve">Semestral </t>
  </si>
  <si>
    <t>Promover espacios de sensibilización para orientar el uso de las TIC y redes sociales.</t>
  </si>
  <si>
    <t>Evaluar el desempeño de los servidores públicos en relación con su comportamiento y actitud en la interacción con los ciudadanos.</t>
  </si>
  <si>
    <t>Encuestas, análisis y resultados</t>
  </si>
  <si>
    <t>Responsable: Proceso de Gestión de Talento Humano. Y Atención al Ciudadano</t>
  </si>
  <si>
    <t>Responsable: Proceso de Gestión de Talento Humano -  Servicio de atención al ciudadano y Planeación</t>
  </si>
  <si>
    <t>4.1.</t>
  </si>
  <si>
    <t>Elaborar periódicamente informes de PQRSD para identificar oportunidades de mejora en la prestación de los servicios.</t>
  </si>
  <si>
    <t xml:space="preserve">Informes de "PQRSD" </t>
  </si>
  <si>
    <t>Responsable: Proceso de Atención al ciudadano.</t>
  </si>
  <si>
    <t>5.1</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</si>
  <si>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</si>
  <si>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 xml:space="preserve">Responsable: Proceso de Atención al Ciudadano </t>
  </si>
  <si>
    <t>Responsable</t>
  </si>
  <si>
    <t>Fecha Programada</t>
  </si>
  <si>
    <t>Realizar un monitoreo-seguimiento al link de transparencia de acuerdo a los estándares definidos en la ley 1712 del 2014 y el decreto y realizar los ajustes pertinentes.</t>
  </si>
  <si>
    <t xml:space="preserve">Monitoreo y ajuste realizado </t>
  </si>
  <si>
    <t>Realizar la publicación de planes e informe que normativamente se exige al 31 de enero de cada año</t>
  </si>
  <si>
    <t xml:space="preserve">Información publicada </t>
  </si>
  <si>
    <t>Sistemas y Comunicación y líderes de procesos</t>
  </si>
  <si>
    <t>Gestión del talento humano, servidores y contratistas</t>
  </si>
  <si>
    <t>Realizar el registro de los contratos del INFOTEP en el SECOP</t>
  </si>
  <si>
    <t>100% de los contratos registrados en SECOP</t>
  </si>
  <si>
    <t>Vicerrectoría administrativa y financiera</t>
  </si>
  <si>
    <t>1.6</t>
  </si>
  <si>
    <t>Sensibilizar a los estudiantes en la normatividad y procedimientos para los PQRSD</t>
  </si>
  <si>
    <t>Sensibilización realizada</t>
  </si>
  <si>
    <t>Responsable del proceso de atención al ciudadano</t>
  </si>
  <si>
    <t>Monitoreo y seguimiento a la gestión de respuestas oportunas a las PQRSD</t>
  </si>
  <si>
    <t>Responsable del proceso de gestión de talento humano</t>
  </si>
  <si>
    <t>Actualizado y/o ajustado Inventario de Activos</t>
  </si>
  <si>
    <t>5.2</t>
  </si>
  <si>
    <t>Elaboración de informe Solicitudes de Acceso a la Información</t>
  </si>
  <si>
    <t>Servicio al Ciudadano</t>
  </si>
  <si>
    <t>Un (1) boletín  bimensual</t>
  </si>
  <si>
    <t xml:space="preserve">Realizar reuniones cuatrimestrales del comité de Desempeño Institucional para el seguimiento y evaluación de la Política y el Plan de Atención al Ciudadano.                                                                                                                      </t>
  </si>
  <si>
    <t>Publicar los avances trimestrales del Plan de Acción</t>
  </si>
  <si>
    <t>Politica actualizada publicada</t>
  </si>
  <si>
    <t>4.4</t>
  </si>
  <si>
    <t>4.5</t>
  </si>
  <si>
    <t>Dos informes de evaluación</t>
  </si>
  <si>
    <t>Gestión academica</t>
  </si>
  <si>
    <t>Listado de preguntas frecuentes actualizado y publicado</t>
  </si>
  <si>
    <t>Actualizar y/o ajustar el Inventario de activos de información, esquema para la publicación y la información clasificada</t>
  </si>
  <si>
    <t xml:space="preserve">Revisar y actualizar los instrumentos de gestión documental-PINAR </t>
  </si>
  <si>
    <t>Revisado  y actualizado-PINAR</t>
  </si>
  <si>
    <t>Gestión documental</t>
  </si>
  <si>
    <t>Revisado  y actualizado-PGD</t>
  </si>
  <si>
    <t>Revisar y actualizar los instrumentos de gestión documental-Tablas de retención documental</t>
  </si>
  <si>
    <t>Revisado  y actualizado-Tablas de retención documental</t>
  </si>
  <si>
    <t>3.5</t>
  </si>
  <si>
    <t>Actualizar y Publicar el Inventario Documental</t>
  </si>
  <si>
    <t>Inventario documental publicado</t>
  </si>
  <si>
    <t>Servidores capacitados</t>
  </si>
  <si>
    <t xml:space="preserve">Responsable: Servicio de Atención al Ciudadano. </t>
  </si>
  <si>
    <t xml:space="preserve">Actualización del autodiagnóstico de atención al ciudadano de acuerdo al modelo integrado de planeación. </t>
  </si>
  <si>
    <t xml:space="preserve">Realizar ajustes  a los espacios físicos para garantizar  su accesibilidad  a usuarios con discapacidad auditiva y visual de acuerdo con la NTC 6047. </t>
  </si>
  <si>
    <t>Ajustes   realizados   que garantizan  la accesibilidad a ciudadanosa usuarios con discapacidad auditiva y visual .</t>
  </si>
  <si>
    <t>Atención al ciudadano</t>
  </si>
  <si>
    <t>Jefes de Proceso
Planeación</t>
  </si>
  <si>
    <t xml:space="preserve">Sistema y comunicaciones
Planeación </t>
  </si>
  <si>
    <t>Bimensual</t>
  </si>
  <si>
    <t>Permanente</t>
  </si>
  <si>
    <t>Semestral</t>
  </si>
  <si>
    <t>Planeación, 
Control interno</t>
  </si>
  <si>
    <t>Planeación, 
Jefes de procesos</t>
  </si>
  <si>
    <t>Tres (3) monitoreo cuatrimestrales</t>
  </si>
  <si>
    <t>Sistema y comunicaciones, Planeación</t>
  </si>
  <si>
    <t>Jefes de proceso, Comunicaciones</t>
  </si>
  <si>
    <t>Control interno, Planeación Comunicaciones</t>
  </si>
  <si>
    <t>Realizar evaluación a las acciones de diálogo con los grupos de valor -estudiantes-sector productivo (mediante encuestas u otros mecanismos de evaluación) que realice el infotep en el marco de la estrategia de Rendición de Cuentas</t>
  </si>
  <si>
    <t>COMPONENTE 1: GESTIÓN DEL RIESGO DE CORRUPCIÓN - MAPA DE RIESGOS DE CORRUPCIÓN</t>
  </si>
  <si>
    <t>COMPONENTE 4: SERVICIO AL CIUDADANO</t>
  </si>
  <si>
    <t xml:space="preserve">Cuatrimestral </t>
  </si>
  <si>
    <t>COMPONENTE 5: TRANSPARENCIA Y ACCESO A LA INFORMACIÓN</t>
  </si>
  <si>
    <t>100% de las hojas de servidores y contratista registrados y actualizados en el SIGEP</t>
  </si>
  <si>
    <t xml:space="preserve">Nombre de la Entidad: </t>
  </si>
  <si>
    <t>Sector Administrativo:</t>
  </si>
  <si>
    <t>Departamento:</t>
  </si>
  <si>
    <t>Municipio:</t>
  </si>
  <si>
    <t>INSTITUTO NACIONAL DE FORMACIÓN TÉCNICA PROFESIONAL</t>
  </si>
  <si>
    <t>Educación</t>
  </si>
  <si>
    <t>La Guajira</t>
  </si>
  <si>
    <t>San Juan del Cesar</t>
  </si>
  <si>
    <t>Consolidado estrategia de racionalización de trámites</t>
  </si>
  <si>
    <t>DATOS TRÁMITES A RACIONALIZAR</t>
  </si>
  <si>
    <t>Tipo</t>
  </si>
  <si>
    <t>Numero</t>
  </si>
  <si>
    <t>Nombre</t>
  </si>
  <si>
    <t>Estado</t>
  </si>
  <si>
    <t>Plantilla Único - Hijo</t>
  </si>
  <si>
    <t>Devolución y/o compensación de
pagos en exceso y pagos de lo
no debido por conceptos no
tributarios</t>
  </si>
  <si>
    <t>Inscrito</t>
  </si>
  <si>
    <t>ACCIONES DE RACIONALIZACIÓN A DESARROLLAR</t>
  </si>
  <si>
    <t>Situación Actual</t>
  </si>
  <si>
    <t>Mejora a implementar</t>
  </si>
  <si>
    <t>Beneficio al ciudadano o entidad</t>
  </si>
  <si>
    <t xml:space="preserve">Tipo racionalización </t>
  </si>
  <si>
    <t>Acciones racionalización</t>
  </si>
  <si>
    <t>Devolución y/o
compensación, que
se obtiene en 15
Día(s) - hábil(es)</t>
  </si>
  <si>
    <t>Devolución y/o
compensación, que
se obtiene en 13
Día(s) - hábil(es)</t>
  </si>
  <si>
    <t>Reducción del tiempo de respuesta o duración del trámite</t>
  </si>
  <si>
    <t>Administrativa</t>
  </si>
  <si>
    <t>Reducción del tiempo
de respuesta o
duración del trámite</t>
  </si>
  <si>
    <t>PLAN DE EJECUCIÓN</t>
  </si>
  <si>
    <t>Fecha Inicio</t>
  </si>
  <si>
    <t>Fecha Final Racionalización</t>
  </si>
  <si>
    <t>Justificación</t>
  </si>
  <si>
    <t xml:space="preserve">Asesor de Planeación </t>
  </si>
  <si>
    <t>Orden:</t>
  </si>
  <si>
    <t>Año Vigencia:</t>
  </si>
  <si>
    <t xml:space="preserve">Nacional </t>
  </si>
  <si>
    <t>COMPONENTE: RACIONALIZACIÓN TRÁMITES</t>
  </si>
  <si>
    <t>Establecer mecanismos de comunicación directa entre las áreas de servicio al ciudadano y la Alta Dirección para facilitar la toma de decisiones y el desarrollo de iniciativas de mejora.</t>
  </si>
  <si>
    <t>PLAN ANTICORRUPCIÓN Y DE ATENCIÓN AL CIUDADANO – 2023</t>
  </si>
  <si>
    <t xml:space="preserve">Actualización del documento de caracterización ciudadana y grupos de valor </t>
  </si>
  <si>
    <t>Socialización de la nueva guia para la caracterización de grupos de valor</t>
  </si>
  <si>
    <t xml:space="preserve">Documento actualizado de la caracterización ciudadana y grupos de valor </t>
  </si>
  <si>
    <t>Personal institucional capacitados</t>
  </si>
  <si>
    <t>Realizar sensibilización a estudiantes, docentes y administrativos sobre: Recepción y tiempos de respuesta de PQRSD, protocolos de atención al ciudadano por cada uno de los canales de atención y la carta de trato digno</t>
  </si>
  <si>
    <t>Realizar informe de interacción sobre el uso de las TICS y redes sociales</t>
  </si>
  <si>
    <t>Capacitación a servidores públicos del INFOTEP en comunicación asertiva y lenguaje claro</t>
  </si>
  <si>
    <t>Servidores publicos capacitados en  comunicación asertiva y lenguaje claro</t>
  </si>
  <si>
    <t xml:space="preserve">Incluir en el Plan Institucional de Capacitación temáticas relacionadas con el mejoramiento del servicio al ciudadano. </t>
  </si>
  <si>
    <t>Plan Institucional de Capacitación     Con Temas: 
- Cultura de Servicio al Ciudadano   
- Código de Integridad
- Gestión del Conocimiento e Invocación
- Cualificación de funcionarios que ofrecen servicios de atención al ciudadano</t>
  </si>
  <si>
    <t>Trimestral</t>
  </si>
  <si>
    <t>Informe de Medición sobre el Nivel de Percepción de los Ciudadanos respecto a la Calidad y Accesibilidad de la Oferta Institucional; y el informe de satisfación del servicio de atención al ciudadano</t>
  </si>
  <si>
    <t>Planeación y
Sistemas y Comunicación</t>
  </si>
  <si>
    <t>Registrar y/o actualizar las hojas de vida de los servidores públicos y contratista en el SIGEP II</t>
  </si>
  <si>
    <t>Realizar monitoreo de la información publicada en la pagina web institucional y actualización del contenido</t>
  </si>
  <si>
    <t>Actualizar y publicar el documento de las preguntas frecuentes.</t>
  </si>
  <si>
    <t>Sistemas y comunicaciones
Atención al ciudadano</t>
  </si>
  <si>
    <t>Trimestal</t>
  </si>
  <si>
    <t>Formato de control de atención al ciudadano
- Informe de PQRSD</t>
  </si>
  <si>
    <t>Reconocimiento a los funcionarios con mejor desempeño en las repuestas oportuna de PQRSD</t>
  </si>
  <si>
    <t>Reconocimiento</t>
  </si>
  <si>
    <t>Sistemas y Comunicación y 
- Gestión documental</t>
  </si>
  <si>
    <t>Revisar y actualizar los instrumentos de gestión documental-Programa de Gestión Documental</t>
  </si>
  <si>
    <t>Informe de PQRSD</t>
  </si>
  <si>
    <t>Revisar y actualizar la Política de Administración de Riesgos de corrupción de acuerdo a los lineamiento del MIPG y a la nueva versión de la guia metodologica.</t>
  </si>
  <si>
    <r>
      <t xml:space="preserve">Subcomponente 01:
</t>
    </r>
    <r>
      <rPr>
        <sz val="9"/>
        <color rgb="FF000000"/>
        <rFont val="Calibri"/>
        <family val="2"/>
        <scheme val="minor"/>
      </rPr>
      <t>Política de Administración de Riesgos de Corrupción</t>
    </r>
  </si>
  <si>
    <r>
      <t xml:space="preserve">Subcomponente 02:
</t>
    </r>
    <r>
      <rPr>
        <sz val="9"/>
        <color rgb="FF000000"/>
        <rFont val="Calibri"/>
        <family val="2"/>
        <scheme val="minor"/>
      </rPr>
      <t>Construcción del Mapa de Riesgos de Corrupción</t>
    </r>
  </si>
  <si>
    <t>Publicar en la pagina web "link transprarencia" la politica de administración de riesgo de corrupción" actualizada</t>
  </si>
  <si>
    <t>Abril/2023</t>
  </si>
  <si>
    <t>Mayo/2023</t>
  </si>
  <si>
    <r>
      <t xml:space="preserve">Subcomponente 03:
</t>
    </r>
    <r>
      <rPr>
        <sz val="9"/>
        <color rgb="FF000000"/>
        <rFont val="Calibri"/>
        <family val="2"/>
        <scheme val="minor"/>
      </rPr>
      <t xml:space="preserve">Consulta y divulgación </t>
    </r>
  </si>
  <si>
    <r>
      <t xml:space="preserve">Subcomponente 04:
</t>
    </r>
    <r>
      <rPr>
        <sz val="9"/>
        <color rgb="FF000000"/>
        <rFont val="Calibri"/>
        <family val="2"/>
        <scheme val="minor"/>
      </rPr>
      <t>Monitoreo o revisión</t>
    </r>
  </si>
  <si>
    <r>
      <t xml:space="preserve">Subcomponente 05:
</t>
    </r>
    <r>
      <rPr>
        <sz val="9"/>
        <color rgb="FF000000"/>
        <rFont val="Calibri"/>
        <family val="2"/>
        <scheme val="minor"/>
      </rPr>
      <t>Seguimiento</t>
    </r>
  </si>
  <si>
    <t>COMPONENTE 3: ESTRATEGIA DE RENDICIÓN DE CUENTAS - 2023</t>
  </si>
  <si>
    <t>Mapa de Riesgos de Corrupción publicado</t>
  </si>
  <si>
    <t>Matriz de Identificación de Riesgos de Corrupción</t>
  </si>
  <si>
    <t>Enero/2023</t>
  </si>
  <si>
    <t>Actualización del Mapa de Riesgos de Corrupción</t>
  </si>
  <si>
    <t>De acuerdo a las ajustes requeridos</t>
  </si>
  <si>
    <t>Febrero/2023</t>
  </si>
  <si>
    <t xml:space="preserve">Realizar la publicación de los planes e informes que normativamente se exige el 31 de enero 2023. </t>
  </si>
  <si>
    <r>
      <rPr>
        <b/>
        <sz val="9"/>
        <color rgb="FF000000"/>
        <rFont val="Calibri"/>
        <family val="2"/>
        <scheme val="minor"/>
      </rPr>
      <t xml:space="preserve">Subcomponente 01:
</t>
    </r>
    <r>
      <rPr>
        <sz val="9"/>
        <color rgb="FF000000"/>
        <rFont val="Calibri"/>
        <family val="2"/>
        <scheme val="minor"/>
      </rPr>
      <t>Información de calidad y en lenguaje comprensible</t>
    </r>
  </si>
  <si>
    <r>
      <rPr>
        <b/>
        <sz val="9"/>
        <color rgb="FF000000"/>
        <rFont val="Calibri"/>
        <family val="2"/>
        <scheme val="minor"/>
      </rPr>
      <t xml:space="preserve">Subcomponente 02:
</t>
    </r>
    <r>
      <rPr>
        <sz val="9"/>
        <color rgb="FF000000"/>
        <rFont val="Calibri"/>
        <family val="2"/>
        <scheme val="minor"/>
      </rPr>
      <t>Diálogo de doble vía con la ciudadanía y sus organizaciones</t>
    </r>
  </si>
  <si>
    <r>
      <rPr>
        <b/>
        <sz val="9"/>
        <color rgb="FF000000"/>
        <rFont val="Calibri"/>
        <family val="2"/>
        <scheme val="minor"/>
      </rPr>
      <t xml:space="preserve">Subcomponente 03:
</t>
    </r>
    <r>
      <rPr>
        <sz val="9"/>
        <color rgb="FF000000"/>
        <rFont val="Calibri"/>
        <family val="2"/>
        <scheme val="minor"/>
      </rPr>
      <t>Responsabilizarse -                                                Incentivos para motivar la cultura de la rendición y petición de cuentas</t>
    </r>
  </si>
  <si>
    <r>
      <rPr>
        <b/>
        <sz val="9"/>
        <color rgb="FF000000"/>
        <rFont val="Calibri"/>
        <family val="2"/>
        <scheme val="minor"/>
      </rPr>
      <t xml:space="preserve">Subcomponente 04:
</t>
    </r>
    <r>
      <rPr>
        <sz val="9"/>
        <color rgb="FF000000"/>
        <rFont val="Calibri"/>
        <family val="2"/>
        <scheme val="minor"/>
      </rPr>
      <t>Responsabilizarse-                                               Evaluación y retroalimentación a la gestión institucional</t>
    </r>
  </si>
  <si>
    <t>Un informe cada cuatrimestre del seguimiento al PAAC</t>
  </si>
  <si>
    <t>Realizar y publicar un informe anual de la vigencia anterior sobre la estrategia de rendición de cuentas.</t>
  </si>
  <si>
    <t>Cuatro (4) publicaciones</t>
  </si>
  <si>
    <t>Marzo/2023</t>
  </si>
  <si>
    <t>Capacitar a los funcionarios del INFOTEP en temas relacionados con: Transparencia y acceso a la información, Código de Integralidad, Participación Ciudadana, Plan Anticorrupción y de Atención al Ciudadano.</t>
  </si>
  <si>
    <t>Cuatro mesas de trabajo</t>
  </si>
  <si>
    <t>Junio/2023</t>
  </si>
  <si>
    <t>Diciembre/2023</t>
  </si>
  <si>
    <t>Enero - Julio de 2023</t>
  </si>
  <si>
    <t>Julio - Diciembre de 2023</t>
  </si>
  <si>
    <r>
      <rPr>
        <b/>
        <sz val="9"/>
        <color rgb="FF000000"/>
        <rFont val="Calibri"/>
        <family val="2"/>
        <scheme val="minor"/>
      </rPr>
      <t xml:space="preserve">Subcomponente 01:
</t>
    </r>
    <r>
      <rPr>
        <sz val="9"/>
        <color rgb="FF000000"/>
        <rFont val="Calibri"/>
        <family val="2"/>
        <scheme val="minor"/>
      </rPr>
      <t xml:space="preserve">Estructura administrativa y Direccionamiento estratégico </t>
    </r>
  </si>
  <si>
    <r>
      <rPr>
        <b/>
        <sz val="9"/>
        <color rgb="FF000000"/>
        <rFont val="Calibri"/>
        <family val="2"/>
        <scheme val="minor"/>
      </rPr>
      <t xml:space="preserve">Subcomponente 02:
</t>
    </r>
    <r>
      <rPr>
        <sz val="9"/>
        <color rgb="FF000000"/>
        <rFont val="Calibri"/>
        <family val="2"/>
        <scheme val="minor"/>
      </rPr>
      <t>Fortalecimiento de los canales de atención</t>
    </r>
  </si>
  <si>
    <r>
      <rPr>
        <b/>
        <sz val="9"/>
        <color rgb="FF000000"/>
        <rFont val="Calibri"/>
        <family val="2"/>
        <scheme val="minor"/>
      </rPr>
      <t xml:space="preserve">Subcomponente 03:
</t>
    </r>
    <r>
      <rPr>
        <sz val="9"/>
        <color rgb="FF000000"/>
        <rFont val="Calibri"/>
        <family val="2"/>
        <scheme val="minor"/>
      </rPr>
      <t>Talento humano</t>
    </r>
  </si>
  <si>
    <r>
      <rPr>
        <b/>
        <sz val="9"/>
        <color rgb="FF000000"/>
        <rFont val="Calibri"/>
        <family val="2"/>
        <scheme val="minor"/>
      </rPr>
      <t xml:space="preserve">Subcomponente 04:
</t>
    </r>
    <r>
      <rPr>
        <sz val="9"/>
        <color rgb="FF000000"/>
        <rFont val="Calibri"/>
        <family val="2"/>
        <scheme val="minor"/>
      </rPr>
      <t>Normativo y procedimental</t>
    </r>
  </si>
  <si>
    <r>
      <rPr>
        <b/>
        <sz val="9"/>
        <color rgb="FF000000"/>
        <rFont val="Calibri"/>
        <family val="2"/>
        <scheme val="minor"/>
      </rPr>
      <t xml:space="preserve">Subcomponente 05:
</t>
    </r>
    <r>
      <rPr>
        <sz val="9"/>
        <color rgb="FF000000"/>
        <rFont val="Calibri"/>
        <family val="2"/>
        <scheme val="minor"/>
      </rPr>
      <t>Relacionamiento con el ciudadano</t>
    </r>
  </si>
  <si>
    <r>
      <rPr>
        <b/>
        <sz val="9"/>
        <color rgb="FF000000"/>
        <rFont val="Calibri"/>
        <family val="2"/>
        <scheme val="minor"/>
      </rPr>
      <t xml:space="preserve">Subcomponente 01:
</t>
    </r>
    <r>
      <rPr>
        <sz val="9"/>
        <color rgb="FF000000"/>
        <rFont val="Calibri"/>
        <family val="2"/>
        <scheme val="minor"/>
      </rPr>
      <t>Lineamientos de Transparencia Activa</t>
    </r>
  </si>
  <si>
    <r>
      <rPr>
        <b/>
        <sz val="9"/>
        <color rgb="FF000000"/>
        <rFont val="Calibri"/>
        <family val="2"/>
        <scheme val="minor"/>
      </rPr>
      <t xml:space="preserve">Subcomponente 02:
</t>
    </r>
    <r>
      <rPr>
        <sz val="9"/>
        <color rgb="FF000000"/>
        <rFont val="Calibri"/>
        <family val="2"/>
        <scheme val="minor"/>
      </rPr>
      <t>Lineamientos de Transparencia Pasiva</t>
    </r>
  </si>
  <si>
    <r>
      <rPr>
        <b/>
        <sz val="9"/>
        <color rgb="FF000000"/>
        <rFont val="Calibri"/>
        <family val="2"/>
        <scheme val="minor"/>
      </rPr>
      <t xml:space="preserve">Subcomponente 03:
</t>
    </r>
    <r>
      <rPr>
        <sz val="9"/>
        <color rgb="FF000000"/>
        <rFont val="Calibri"/>
        <family val="2"/>
        <scheme val="minor"/>
      </rPr>
      <t>Elaboración los Instrumentos de Gestión de la Información</t>
    </r>
  </si>
  <si>
    <r>
      <rPr>
        <b/>
        <sz val="9"/>
        <color rgb="FF000000"/>
        <rFont val="Calibri"/>
        <family val="2"/>
        <scheme val="minor"/>
      </rPr>
      <t xml:space="preserve">Subcomponente 05:
</t>
    </r>
    <r>
      <rPr>
        <sz val="9"/>
        <color rgb="FF000000"/>
        <rFont val="Calibri"/>
        <family val="2"/>
        <scheme val="minor"/>
      </rPr>
      <t>Monitoreo del Acceso a la Información Pública</t>
    </r>
  </si>
  <si>
    <t>Monitoreo I</t>
  </si>
  <si>
    <t>Observaciones</t>
  </si>
  <si>
    <t>Al 31 de enero del 2023 fue publicada la información minima establecidad en la ley 1712 de 2014, el decreto 103 de 2015 y la resolución 1519 del 2020 del MITIC. Anexo como evidencia :1)https://www.infotep.edu.co/431-planes-institucionales;2)  la matriz de seguimiento , RC_F6_01_ Seguimiento Publicables 2023 ; 3)RC_F6_02_Agenda_Form- publi inf- instit; 4)RC_F6_03_Agenda_Act- pl- instit</t>
  </si>
  <si>
    <t>El 31 de enero 2023  fue publicado el informe 2020 sobre  la estrategia de rendición de cuentas. Anexo  como  evidencia: 1) RC_F8_04_INF- REND- C- VIGENCIA 2022</t>
  </si>
  <si>
    <t>En el cuatrimestre de enero-abril se realizó el r boletin  "Noticias Infotep Digital" numeros 42 en el mes marzo. Anexo como evidencia el archivo:RC_F9_06-N-Infotep digital Nº 042,  15 - marzo - 2023</t>
  </si>
  <si>
    <t>En el cuatrimestre de enero-abril, las actividades del grupo focal se centraron en el seguimiento del Plan de Mejoramiento del Programa Academica "Técnico profesional en Operación de Sistema de Manejo Ambiental"(0SMA) y "Tecnologo en manejo Ambiental". Se muestran como evidencia : 1)RC_F16_08 _CR- SEGUI- P- M -PA OSMA-TGA; 2)RC_F16_09_P-M- 2022 OSMA-TGA 2022 (1)</t>
  </si>
  <si>
    <t>Se realizaron los espacios de dialogos a traves de chat y redes sociales. Se muestran como evidencias la matriz de registros de las redes sociales y chat: 1)RC_F15_06_Chat en línea; 2) RC_F15_07_Redes sociales .</t>
  </si>
  <si>
    <t>En el trimestre de enero -marzo se realizo dos reuniones de trabajo con la alta direción y lideres de proceso para tratar el Plan Sectorial 2023,  el Plan de Audiencia Publica de Rendición de cuentas y  y el plan de mejora de los programas academicos OSMA y TGA.Anexo como Evidencia:1)RC_F19 _11_ACTA. CGDI; 2)RC_F19 _12_Registro de Asistencia; 3)RC_F19 _13_Acta- aud- publica - 2022; 4) RC_F19 _14_Asistencia_Planeación Audiencia;5)RC_F19_15_P-M- 2022 OSMA-TGA 2022; 6) RC_F19_16 _CR- SEGUI- P- M -PA OSMA-TGA</t>
  </si>
  <si>
    <t>En el cuatrimestre de enero a abril , en el mes de marzo en el comité de gestión y desempeño institucional se socializo nueva guia para la caracterización de grupos de valor . Anexo como evidencia acta:AC_F7_02_ACTA. CGDI. 1.mar.2023</t>
  </si>
  <si>
    <t>En el cuatrimestre de enero a abril , en el mes de marzo en el comité de gestión y desempeño institucional se trataron varios temas de la Política y el Plan de Atención al Ciudadano. Anexo como evidencia acta:AC_F7_02_ACTA. CGDI. 1.mar.2023</t>
  </si>
  <si>
    <t>Se actualizó el documento de caracterización ciudadana y grupos de valor.Anexo como evidencia:AC_F8_03_Caraterización-grupos-valor</t>
  </si>
  <si>
    <t>El documento de auto autodiagnóstico de atención al ciudadano fue actualizado. Anexo como evidencia documento actualizado:AC_F9_04_autodiag-serviciociudadano 2023</t>
  </si>
  <si>
    <t>Se realizó  sensibilización a docentes y administrativos sobre: Recepción y tiempos de respuesta de PQRSD, protocolos de atención al ciudadano por cada uno de los canales de atención y la carta de trato digno. Anexo evidencia como: AC_F11 - 01 Protocolos de Atención al Ciudadano
AC_F11-02  Carta de Trato digno</t>
  </si>
  <si>
    <t xml:space="preserve"> El 9 y 10 de agosto se relalizo la capacitación -a los servidores publicos- en comunicación asertiva y lenjuage claro:Anexo como evidencia control de asistencia:1) AC_F14_02 Registro-asistencia-L.C; 03)  y documento socializado AC_F14 - 01 Capacitación de Lenguaje Claro</t>
  </si>
  <si>
    <t>En el mes de enero fue ajustado y publicado el plan de capacitación donde se incluyeron las tematicas relacionadas con mejoramiento del servicio al ciudadano. Anexo como evidencia link: https://infotep.s3.us-east-2.amazonaws.com/filemanager/userfiles/Ley_de_Transparencia/Planes/2023/Plan_de_Capacitacion_2023.pdf</t>
  </si>
  <si>
    <t>En el cuatrimestre de enero a abril se elaboro el primer informe de PQRSD de la vigencia 2023. Anexo como evidencia informe: 
AC_F16_05 Informe de PQRSD Trimestre I
AC_F16_05 Informe de PQRSD Trimestre II</t>
  </si>
  <si>
    <t>"Realizar periódicamente mediciones de percepción de los ciudadanos respecto a la calidad y accesibilidad de la oferta institucional y el servicio recibido, e informar los resultados al nivel directivo con el fin de identificar oportunidades y acciones de mejora
https://docs.google.com/forms/d/e/1FAIpQLSe2qbijWGGQknbC1LPcdlziXKefGweG-hQk4BVpVA0CTrx6ng/viewform?pli=1</t>
  </si>
  <si>
    <t xml:space="preserve">Se promueve  espacios de sensibilización e interacción para el uso de las TIC y redes sociales.  Anexo link
https://docs.google.com/spreadsheets/d/1ckU-usW4aUNgNX5esLZR5XDZXXsubIln3NvWkEYDbYo/edit?pli=1#gid=0
</t>
  </si>
  <si>
    <t>Monitoreo II-Cuatrimestre</t>
  </si>
  <si>
    <t>Se registro y actualizó las hojas de vida de los servidores públicos y contratista en el SIGEP.Anexo como evidencia:T_F8_06_Monitoreo  actualización  Hoja -Vida</t>
  </si>
  <si>
    <t>En este cuatrimestre se realizó el registro de los contratos del INFOTEP en el SECOP.Anexo como evidencia el archivo:T_F9_07_Pubicación- contratos  Secop -Enero-abril</t>
  </si>
  <si>
    <t xml:space="preserve">Se actualizo la politica de gestión del riesgo. Anexo como evidencia: GR_F6_01_Politica de Gestión de Riesgos. </t>
  </si>
  <si>
    <t>Luego de  realizado la evaluación de la matriz de riesgo de corrupción, en todos sus formatos, se construyo el mapa de riesgos de corrupción institucional. Anexo  como  evidencia la matriz de riesgo elaborada. Archivo: GR_F9_01_Matriz de Riesgos de Corrupción 2023</t>
  </si>
  <si>
    <t>El mapa de riesgo de corrupción fue publicado en la pagiana Weeb institucional -link transparencia , en el vinculo: https://infotep.s3.us-east-2.amazonaws.com/filemanager/userfiles/N_Ley_de_transparencia/Planeacion_y_presupuesto/43/435/Matriz_de_Riesgos_de_Corrupcion_2023.xlsx</t>
  </si>
  <si>
    <t>Se socializo la matriz de riesgos de corrupción en la sección del Comité de Gestión y Desempeño Institucional ampliado, con fecha primero (1°) de marzo de 2023. Anexo como evidencia el documento: GR_F12_01_ACTA del CGDI -Fecha 01.marzo.2023</t>
  </si>
  <si>
    <t>En el formato excel del mapa de riesgos de corrupción, se registra el avance de la actividades realizadas por los procesos para abordar las mejoras frente a cada uno de los riesgos. El monitoreo se realizo con cortes cuatrimestrales. Anexo como evidencia la matris de riesgos de corrupción. GR_F13_01_Monitoreo_Matriz de Riesgos de Corrupción</t>
  </si>
  <si>
    <t>No se presentaron ajuste al mapa de riesgos de corrupción</t>
  </si>
  <si>
    <t>Se realizo el seguimiento por parte de la oficina de control interno, con cortes cuatrimestrales. Anexo como evidencia la matris de riesgos de corrupción. GR_F15_01_Seguimiento_Matriz de Riesgos de Corrupción</t>
  </si>
  <si>
    <t>Monitoreo II</t>
  </si>
  <si>
    <t>El informe de seguimiento se realizo y se publico en la pagina web institucional, en el boton de transparencia en el siguiente link: https://www.infotep.edu.co/articulos/seguimientos-plan-anticorrupcion-y-de-atencion-al-ciudadano</t>
  </si>
  <si>
    <t>Se realizo y se publico en la pagina web institucional el informe de seguimiento del PAAC del primer cuatrimestre de la vigencia. Se publico en el sitio web institucional, boton de transparencia, item 4, numeral 4.3.5 Plan anticorrupción y atención al ciudadano: https://www.infotep.edu.co/articulos/seguimientos-plan-anticorrupcion-y-de-atencion-al-ciudadano</t>
  </si>
  <si>
    <t>Se realizo seguimiento y se publico en la pagina web institucional los resultados del avance y cumplimiento de la metas del plan de acción por procesos. Se publico en el item 4 del boton de transparencia, 4.3.3 Plan de Acción Institucional. https://www.infotep.edu.co/621-plan-de-accion-institucional</t>
  </si>
  <si>
    <t>Se llevaron acabo mesas de trabajo y reuniones con los responsables de procesos en el que se identificaron cada uno de los riesgos de corrupcion. Anexo  como  evidencia la matriz de riesgo elaborada. Archivo: GR_F8_01_Matriz de Riesgos de Corrupción 2023</t>
  </si>
  <si>
    <t xml:space="preserve">Se cumplico con la reducción del tiempo de respuesta o duración del trámite, que se obtiene en 13 Día(s) -
hábil(es). Anexo  como  evidencia el Consolidado de las Estrategias de racionalización de trámites implementadas. </t>
  </si>
  <si>
    <r>
      <t>En el cuatrimestre de enero- abril se relizo monitoreo-seguimiento al link de transparencia al momento de realizar -</t>
    </r>
    <r>
      <rPr>
        <b/>
        <sz val="9"/>
        <color theme="1"/>
        <rFont val="Calibri"/>
        <family val="2"/>
        <scheme val="minor"/>
      </rPr>
      <t>el 31 de enero- la publicación la publicación de</t>
    </r>
    <r>
      <rPr>
        <sz val="9"/>
        <color theme="1"/>
        <rFont val="Calibri"/>
        <family val="2"/>
        <scheme val="minor"/>
      </rPr>
      <t xml:space="preserv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r>
  </si>
  <si>
    <t>En el cuatrimestre de enero- abril se relizo monitoreo-seguimiento al link de transparencia al momento de realizar -el 31 de enero- la publicación la publicación de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</si>
  <si>
    <t>Se realizo el informe de PQRSD correspondiente al primer trimestre del año. El informe se publico en la pagina web institucional en el siguiente link: 
https://infotep.s3.us-east-2.amazonaws.com/filemanager/userfiles/N_Ley_de_transparencia/Planeacion_y_presupuesto/49/491/INFORME_DE_PQRSD_ENE_-_MARZ_2023.pdf</t>
  </si>
  <si>
    <t>Se actualizo y se publico el Plan Institucional de Archivo en la pagina web institucional en el sigueinte link: 
https://infotep.s3.us-east-2.amazonaws.com/filemanager/userfiles/Ley_de_Transparencia/Planes/2023/Plan_Institucional_de_Archivos.pdf</t>
  </si>
  <si>
    <t>Se actualizo y se publico el Programa de Gestión Documental en la pagina web institucional en el sigueinte link: 
https://infotep.s3.us-east-2.amazonaws.com/filemanager/userfiles/Ley_de_Transparencia/Planes/2023/Programa_de_Gestion_Documental.pdf</t>
  </si>
  <si>
    <t>Se actualizo y se publico el Inventarios de activos documental en la pagina web institucional en el sigueinte link: 
https://infotep.s3.us-east-2.amazonaws.com/filemanager/userfiles/Ley_de_Transparencia/Instrumentos_de_gestion_de_informacion/Inventario_de_Activos_de_Informacion.xls</t>
  </si>
  <si>
    <t>Se actualizo y se publico la tabla de retención documental l en la pagina web institucional en el sigueinte link: 
https://infotep.s3.us-east-2.amazonaws.com/filemanager/userfiles/Ley_de_Transparencia/Instrumentos_de_gestion_de_informacion/Tabla_de_Retencion_Documental.pdf</t>
  </si>
  <si>
    <t>Se realizo la inducción con la población estudiantil, y en uno de encuentros se presentaron los mecanismo, los medios, y los canales disponibles a nivel institucional para atender a la ciudadania.
La sección se realizo en el mes de febrero, en las instalaciones del auditorio de la institución, con la participación de estudiantes, docentes y directivas academicas</t>
  </si>
  <si>
    <t>Este encuentro con los estudiantes se llevo acabo durante el proceso de indución donde se desarrollo un dialogo sobre diferentes tematicas. 
Anexo como evidencia: Semana de Inducción 2023-I</t>
  </si>
  <si>
    <t>FORMATO MATRIZ DE RIESGOS DE CORRUPCIÓN</t>
  </si>
  <si>
    <t>PROBABILIDAD</t>
  </si>
  <si>
    <t>calificacion probabilidad</t>
  </si>
  <si>
    <t>calificacion Impacto</t>
  </si>
  <si>
    <t>TIPO DE CONTROL</t>
  </si>
  <si>
    <t>CONSECUENCIAS</t>
  </si>
  <si>
    <t>IMPACTO</t>
  </si>
  <si>
    <t>5. Casi seguro</t>
  </si>
  <si>
    <t>Preventivo</t>
  </si>
  <si>
    <t>Perdida</t>
  </si>
  <si>
    <t>20. Catastrófico</t>
  </si>
  <si>
    <t>4. Probable</t>
  </si>
  <si>
    <t>Detectivo</t>
  </si>
  <si>
    <t>Daño</t>
  </si>
  <si>
    <t>10. Mayor</t>
  </si>
  <si>
    <t>3. Posible</t>
  </si>
  <si>
    <t>Perjuicio</t>
  </si>
  <si>
    <t>5. Moderado</t>
  </si>
  <si>
    <t>2. Improbable</t>
  </si>
  <si>
    <t>Detrimento</t>
  </si>
  <si>
    <t>1. Rara vez</t>
  </si>
  <si>
    <t>IDENTIFICACIÓN DEL RIESGO</t>
  </si>
  <si>
    <t>VALORACIÓN DEL RIESGO</t>
  </si>
  <si>
    <t>PLANES DE MEJORAMIENTO
(Líderes de Proceso)</t>
  </si>
  <si>
    <t>Proceso</t>
  </si>
  <si>
    <t>Causas</t>
  </si>
  <si>
    <t>Riesgo</t>
  </si>
  <si>
    <t>Consecuencias</t>
  </si>
  <si>
    <t>Análisis del Riesgo</t>
  </si>
  <si>
    <t>Valoración  del Riesgo</t>
  </si>
  <si>
    <t>RIESGO INHERENTE</t>
  </si>
  <si>
    <t>Controles Existentes</t>
  </si>
  <si>
    <t>Tipo de Control</t>
  </si>
  <si>
    <t>¿Existe un responsable asignado a la ejecución del control?</t>
  </si>
  <si>
    <t>¿El responsable tiene la autoridad adecuada para la ejecución del control?</t>
  </si>
  <si>
    <t xml:space="preserve">Periodicidad </t>
  </si>
  <si>
    <t>Proposito. 
Prevenir o detectar las causas que pueden dar origen al riesgo</t>
  </si>
  <si>
    <t>¿La fuente de información que se utiliza en el desarrollo del control para mitigar el riesgo?</t>
  </si>
  <si>
    <t>¿Qué pasa con las observaciones o diferencias identificadas en la ejecución del control?</t>
  </si>
  <si>
    <t>¿Se deja evidencia o registro de la ejecución del control?</t>
  </si>
  <si>
    <t>Total
del control</t>
  </si>
  <si>
    <t>RIESGO RESIDUAL</t>
  </si>
  <si>
    <t xml:space="preserve">Acciones Asociadas a los Controles </t>
  </si>
  <si>
    <t>Monitoreo y Revisión</t>
  </si>
  <si>
    <t>No.</t>
  </si>
  <si>
    <t xml:space="preserve"> Descripción</t>
  </si>
  <si>
    <t>Probabilidad</t>
  </si>
  <si>
    <t>Calificación Probabilidad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</si>
  <si>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</si>
  <si>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</si>
  <si>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</si>
  <si>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</si>
  <si>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</si>
  <si>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</si>
  <si>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</si>
  <si>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</si>
  <si>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</si>
  <si>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</si>
  <si>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</si>
  <si>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</si>
  <si>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</si>
  <si>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</si>
  <si>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</si>
  <si>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</si>
  <si>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</si>
  <si>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</si>
  <si>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</si>
  <si>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</si>
  <si>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Impacto</t>
  </si>
  <si>
    <t>Calificación Impacto</t>
  </si>
  <si>
    <t>Zona de Riesgo</t>
  </si>
  <si>
    <t>Asignado: 15
No Asignado: 0</t>
  </si>
  <si>
    <t>Adecuado: 15
Inadecuado: 0</t>
  </si>
  <si>
    <t>Oportuna: 15
Inoportuna: 0</t>
  </si>
  <si>
    <t>Prevenir: 15
Detectar: 10
No es Control: 0</t>
  </si>
  <si>
    <t>Confiable: 15
No Confiable: 0</t>
  </si>
  <si>
    <t>Se investiga y resuelve: 15
NO: 0</t>
  </si>
  <si>
    <t>Completa: 10
Incompleta: 5
No Existe: 0</t>
  </si>
  <si>
    <t>Nueva calificación de Probabilidad</t>
  </si>
  <si>
    <t>Nueva calificación de Impacto</t>
  </si>
  <si>
    <t>Fecha Inicial</t>
  </si>
  <si>
    <t>Fecha final</t>
  </si>
  <si>
    <t>Acciones</t>
  </si>
  <si>
    <t>Responsables</t>
  </si>
  <si>
    <t>Fecha</t>
  </si>
  <si>
    <t xml:space="preserve">Soporte / Registro </t>
  </si>
  <si>
    <t>GESTIÓN ACADEMICA</t>
  </si>
  <si>
    <t>1.</t>
  </si>
  <si>
    <t>Modificar el registro de entregas por parte del docente.</t>
  </si>
  <si>
    <t>R1</t>
  </si>
  <si>
    <t>Posibilidad de recibir dádivas o beneficios a nombre propio o de terceros por alterar la información de la plataforma academica.</t>
  </si>
  <si>
    <t>Asignación de un rol, en el software académico, a la vicerrectoría académica, quien autoriza la modificación de las notas, previa justificación del docente o del estudiante</t>
  </si>
  <si>
    <t>Realizar auditoria a la administración del Software</t>
  </si>
  <si>
    <t>Sistemas y Comunic
Control Interno
ARCA</t>
  </si>
  <si>
    <t>Desde el proceso de gestión de calidad y el proceso de control interno, durante el mes de agosto se realizo la auditoria interna en el que abordo la revisición a la oficina de ARCA y al software academico institucional</t>
  </si>
  <si>
    <t>ARCA
Gestión de calidad
Control Interno</t>
  </si>
  <si>
    <t>2.</t>
  </si>
  <si>
    <t>Modificar el registro de calificaciones.</t>
  </si>
  <si>
    <t>Asignación de un rol, en el software académico, a los responsables de programas para realizar monitoreo al cargue de notas del docente, según el cronograma definido en el calendario académico.</t>
  </si>
  <si>
    <t>Jornadas de sensibilización a docentes y administradores del software en temas del código de integridad y sus valores institucionales</t>
  </si>
  <si>
    <t>Talento Humano
Vic Academica</t>
  </si>
  <si>
    <t>Con el acompañamiento de los profesionales sicologas de la institución y con el apoyo del proceso de talento humano, se realizaron jornadas, eventos y talleres para la apropiación del codigo de integridad y los valores etico que el condigo enmarca. El codigo de integridad esta publicado en la pagina web institucional en el link: https://www.infotep.edu.co/codigo-de-integridad</t>
  </si>
  <si>
    <t>Talento Humano
Bienestar institucional</t>
  </si>
  <si>
    <t>3.</t>
  </si>
  <si>
    <t>Sistema informático susceptible de manipulación.</t>
  </si>
  <si>
    <t>Luego del cierre de cada corte, se realiza un Backup al cargue de las notas en el software académico</t>
  </si>
  <si>
    <t>4.</t>
  </si>
  <si>
    <t>Actualización periódica del Software académico</t>
  </si>
  <si>
    <t>5.</t>
  </si>
  <si>
    <t>6.</t>
  </si>
  <si>
    <t>GESTIÓN DE CALIDAD</t>
  </si>
  <si>
    <t>Incumplimiento del proceso de auditoria interna.</t>
  </si>
  <si>
    <t>Omisión de hallazgos en el proceso de auditorías internas de calidad, para favorecer o perjudicar a un proceso.</t>
  </si>
  <si>
    <t>Alto</t>
  </si>
  <si>
    <t>Programa de auditoria anual interna</t>
  </si>
  <si>
    <t>Extremo</t>
  </si>
  <si>
    <t>Realizar la auditoria interna</t>
  </si>
  <si>
    <t>Gestión de Calidad</t>
  </si>
  <si>
    <t>Del dia 26 de septiembre al 06 de octubre de 2023, se realizo la auditoria interna de calidad, con el objetivo de verificar el cumplimiento de los requisitos del sistema de gestión de calidad</t>
  </si>
  <si>
    <t>Falta de capacitación del Auditor.</t>
  </si>
  <si>
    <t>* Levantamiento de No Conformidades Mayores 
* Pedida del certificado de Calidad.</t>
  </si>
  <si>
    <t>CONTROL INTERNO</t>
  </si>
  <si>
    <t>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</si>
  <si>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</si>
  <si>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</si>
  <si>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Socialización / divulgación del Codigo de Etica del Auditor Interno</t>
  </si>
  <si>
    <t>Control Interno</t>
  </si>
  <si>
    <t>Previo al desarrollo del programa de auditoria interna anual, desde el proceso de control interno se dio a conocer el codigo de etica del auditor interno. (DOC-INFOTEP-SCI-01) Adicionalmente se publico en la pagina web institucional en el link: https://s3.us-east-2.amazonaws.com/infotep/filemanager/userfiles/Ley_de_Transparencia/Control/71/DOC-INFOTEP-SCI-01%20CODIGO%20DEL%20AUDITOR.pdf</t>
  </si>
  <si>
    <t>Incumplimiento de los registros que evidencien el desarrollo de las actividades por parte del proceso auditado</t>
  </si>
  <si>
    <t>Deterioro
Perdida
Daño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</si>
  <si>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</si>
  <si>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</si>
  <si>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Desde el proceso de control interno se realizo un ejercicio con los procesos auditados, sobre la evaluación al auditos y el diligenciamiento del formato. Esto con el proposito de realizar una veraz evaluación y garantizar el completo proceso de la auditoria</t>
  </si>
  <si>
    <t>3. FOR-INFOTEP-SCI-12 : Compromiso Etico del Auditor</t>
  </si>
  <si>
    <t>7.</t>
  </si>
  <si>
    <t>8.</t>
  </si>
  <si>
    <t>GESTIÓN JURIDICA</t>
  </si>
  <si>
    <t>Extraviar u ocultar documentos relevantes dentro del proceso jurídico o sancionatorio.</t>
  </si>
  <si>
    <t xml:space="preserve">Posibilidad de  recibir o solicitar cualquier dádiva o beneficio al ejercer una deficiente defensa judicial con el fin de beneficiar al demandante. </t>
  </si>
  <si>
    <t>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</si>
  <si>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</si>
  <si>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Gestión Juridica
Gestión Documental</t>
  </si>
  <si>
    <t>Con el acompañamiento del proceso de gestión documental, se ha avanzado en la digitalización de los archivos de gestión que reposan en la oficina juridica. Ademas se ha realizado la tranferencia de los expedientes al archivo central de la entidad.</t>
  </si>
  <si>
    <t>Elaboración actos administrativos errados (culposo y/o doloso) que después sean insumo para algún proceso judicial contra la administración</t>
  </si>
  <si>
    <t>Procedimiento que define la aprobación de los actos administrativos por parte del vicerrector administrativo y financiero.</t>
  </si>
  <si>
    <t>Desarrollar diplomado con la ANDJE sobre la defensa juridica 2023.</t>
  </si>
  <si>
    <t>Gestión Juridica</t>
  </si>
  <si>
    <t>Se desarrollo el diplomado nacional en defensa juridica del estado, 2023 de la ANDJE y la ESAP.</t>
  </si>
  <si>
    <t>Dejar que ocurra un vencimiento de términos.</t>
  </si>
  <si>
    <t>Herramienta de control para el monitoreo de las etapas de los procesos judicales para los informes que se deben presental al Comité de Conciliación de la entidad.
Alimentación semestral del modulo EKOGUI</t>
  </si>
  <si>
    <t>Emitir un concepto con una interpretación errada de la normatividad y que este direccionado a justificar, cubrir y/o favorecer a un tercero</t>
  </si>
  <si>
    <t>SISTEMAS Y COMUNICACIONES</t>
  </si>
  <si>
    <t xml:space="preserve">1. Hardware y/o Software desactualizados. </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</si>
  <si>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</si>
  <si>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</si>
  <si>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Actualización de hardware y software periódicamente.</t>
  </si>
  <si>
    <t>Sistemas y Comunicaciones</t>
  </si>
  <si>
    <t>Para el desarrollo de esta actividad, en el proyecto de investión de Mejoramiento, radicado en el banco de proyectos de inversión nacional cn codigo: 2018011000166 se apropiaron recursos por valor de 21.000.000</t>
  </si>
  <si>
    <t>Sistemas y Comunic
Planeación</t>
  </si>
  <si>
    <t>2.Carencia de un plan de mantenimiento preventivo para equipos y programas del sistema operativo.</t>
  </si>
  <si>
    <t>2. Plan de mantenimiento de infraesructura Tecnologica</t>
  </si>
  <si>
    <t>Aplicación y control de los mantenimientos programados y contratados por el INFOTEP</t>
  </si>
  <si>
    <t>En el plan de mantenimiento de servicios tecnologicos a nivel institucional se definieron los controles y las actividades a reaizar. El plan se publico en la pagina web institucional: https://infotep.s3.us-east-2.amazonaws.com/filemanager/userfiles/Ley_de_Transparencia/Planes/2023/PLAN_DE_MANTENIMIENTO_EQUIPOS_TECNOLOGICOS_2023.pdf</t>
  </si>
  <si>
    <t>Sistemas y Comunic</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</si>
  <si>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</si>
  <si>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</si>
  <si>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</si>
  <si>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Actualización de UTM</t>
  </si>
  <si>
    <t xml:space="preserve">Durante la vigencia 2023 se realizo la actualización de UTM. Los recuros apropiados para esta actividad fue por valor de 85.000.000, financiados con el  proyecto de investión de Mejoramiento, radicado en el banco de proyectos de inversión nacional cn codigo: 2018011000166 </t>
  </si>
  <si>
    <t xml:space="preserve">4. Uso inadecuado de los permisos de acceso a los servidores publicos dentro del INFOTEP, a fin de favorecer intereses de terceros.  </t>
  </si>
  <si>
    <t>4. Auditorias de los sistemas de información</t>
  </si>
  <si>
    <t>Implementación del procedimiento de servicio tecnológico adecuado y oportuno para los permisos de los servidores públicos.</t>
  </si>
  <si>
    <t>5. Accesibilidad a las bases de datos por parte de personal ajeno al proceso que hace uso de esta información.</t>
  </si>
  <si>
    <t xml:space="preserve">Realizar auditoria de los sistemas de información </t>
  </si>
  <si>
    <t>Desde el proceso de gestión de calidad y el proceso de control interno, durante el mes de septiembre y octubre se realizo la auditoria interna en el que abordo la revisición de los sistemas de información institucional y lo concierne a su gestión y administración</t>
  </si>
  <si>
    <t>Sistemas y Comunic
Gestión de calidad
Control Interno</t>
  </si>
  <si>
    <t>ATENCIÓN AL CIUDADANO</t>
  </si>
  <si>
    <t>1. Incumplimiento de protocolos de seguridad de la información confidencial, clasificada y/o reservada.</t>
  </si>
  <si>
    <t xml:space="preserve">Entregar información sensible de la entidad por parte de los funcionarios. </t>
  </si>
  <si>
    <t>Perjuicio.
*Sanciones por incumplimiento a la politica de protección de datos personales</t>
  </si>
  <si>
    <t>1. Politica de Tratamiento de datos personales aprobada mediante acto administrativo interno (Resolución No 440 de dic/4/2018)</t>
  </si>
  <si>
    <t>Divulgación de la politica de tratamiento de datos personales</t>
  </si>
  <si>
    <t>Proceso de Atención al Ciudadano</t>
  </si>
  <si>
    <t>Desde el proceso de atención al ciudadano y del proceso de comunicaciones se han realizado actividades para la socialización de la politica a traves de las redes sociales, correo institucionales. Ademas la politica se publicada en la pagina web institucional en el link: https://infotep.s3.us-east-2.amazonaws.com/filemanager/userfiles/Ley_de_Transparencia/Planeacion/61/611/POLITICA_PROTECCION_DATOS.pdf</t>
  </si>
  <si>
    <t>Atención al Ciudadano
Sistemas y comunicaciones</t>
  </si>
  <si>
    <t>2. Acceso de personal no autorizado a los equipos y a los expedientes en archivo de gestion</t>
  </si>
  <si>
    <t xml:space="preserve">2. Indice de información clasificada y reservada </t>
  </si>
  <si>
    <t>3. Implementación de la Politica de seguiridad y Privacidad de la Información (PO-INFOTEP-S&amp;C-03)</t>
  </si>
  <si>
    <t>Correctivo</t>
  </si>
  <si>
    <t>1. Omisión en el registro de las PQRSD recibidas.</t>
  </si>
  <si>
    <t>Omitir e incumplir  la gestión y respuesta oportuna y de fondo de los P.Q.R.S.D. realizados por alguna parte interesada.</t>
  </si>
  <si>
    <t>Perjuicio
*Sanciones por incumplimiento a la Ley 1755 de 2015.
*Perjuicio a quien manifienta la solicitud 
*Responsabilidad Fiscal, disciplinaria y penal
*Posibles multas o requerimientos a la entidad por entes de control</t>
  </si>
  <si>
    <t>1. Registro en el Formato de Control de Atención al Ciudadano (FOR-INFOTEP-AC-01) para el seguimiento a los P.Q.R.S.D.</t>
  </si>
  <si>
    <t>Convocar a la mesa Tecnica para la presentación de propuesta organizacionales con base en el analisis de los PQRSD</t>
  </si>
  <si>
    <t>Con la alta dirección, y demas procesos involucrados en el tratamiento de los PQRSD se realizaron mesas de trabajos periodicas para abordar, dar respuesta y solución a los PQRSD presentados a la entidad.</t>
  </si>
  <si>
    <t>Atención al Ciudadano</t>
  </si>
  <si>
    <t>2. Demoras u omisión en el direccionamiento a las áreas correspondientes para su gestión.</t>
  </si>
  <si>
    <t xml:space="preserve">2. Envio de correos electronicos de recordatorios de la fecha de respuesta de P.Q.R.S.D. </t>
  </si>
  <si>
    <t xml:space="preserve">Sensibilizar a los funcionarios en el tema normativo de P.Q.R.S.D. </t>
  </si>
  <si>
    <t>Con el apoyo del proceso de talento humano, durante la vigencia 2023 se realizaron espacios de socialización y capacitación a los funcionarios sobre los temas para el tratamiento y la gestión de los PQRSD. En la jornada de inducción y reinducción se hicieron socializaciones. Durante de la semana de planeación academica con los docentes se realizadon capacitaciones y socialización. En la pagina web institucional, esta habilitado un boton de PQRSD: https://www.infotep.edu.co/pqrsd En el boton de Servicio al ciudadano se encuentra publicada información sobre les gestión institución frente a los PQRSD</t>
  </si>
  <si>
    <t>3. Direccionar la PQR a la dependencia que no corresponde para demorar el trámite.</t>
  </si>
  <si>
    <t xml:space="preserve">3. Automatización en el software de Ventanilla Única (gestmail) que realiza la trazabilidad del documento. </t>
  </si>
  <si>
    <t>4. Ausencia  de respuesta o demoras por parte de las áreas encargadas.</t>
  </si>
  <si>
    <t xml:space="preserve">4. Comité de mesa tecnica para el analisis de los P.Q.R.S.D. </t>
  </si>
  <si>
    <t xml:space="preserve">5. Alto volumento de información necesaria para dar la respuesta. </t>
  </si>
  <si>
    <t xml:space="preserve">6. Información no disponible en el Archivo Central para dar la respuesta. </t>
  </si>
  <si>
    <t xml:space="preserve">7. Dificultad en la comunicación entre los procesos. </t>
  </si>
  <si>
    <t>GESTIÓN DOCUMENTAL</t>
  </si>
  <si>
    <t>1. Incumplimiento y/o omision de la norma y procedimiento para prestamo documental por parte del usuario</t>
  </si>
  <si>
    <t>Manipular/ incluir / extraer / extraviar / perder documentos o cualquier expediente en custodia de archivo central.</t>
  </si>
  <si>
    <t>* No respuesta oportuna de los requerimientos de los ciudadanos y de las entidades reguladoras.
* No contar con las evidencias que soportan las acciones realizadas en caso de investigación.
*Sanciones por Incumplimiento de la Ley 594 del 2000 (Ley de Archivo General)</t>
  </si>
  <si>
    <t>1. Control de prestamo documental manual FOR-INFOTEP-SGD-02 Prestamo Documental; y por medio de un sistema en la pag web institucional</t>
  </si>
  <si>
    <t>Jornadas de capacitaciones en temas de archivo y gestión documental</t>
  </si>
  <si>
    <t>Proceso de Gestión Documental</t>
  </si>
  <si>
    <t>Durante la vigencia 2023 se realizaron espacios de socialización y capacitación a los funcionarios sobre las tematicas de archivo y de gestión documental. En la jornada de inducción y reinducción se hicieron talleres. Durante de la semana de planeación academica con los docentes se realizadon capacitaciones y socialización</t>
  </si>
  <si>
    <t>Gestión Documental</t>
  </si>
  <si>
    <t>2. Posibilidad de acceso a los archivos de personal distinto a quienes tiene a su cargo el manejo del archivo central.</t>
  </si>
  <si>
    <t xml:space="preserve">2. Politica de seguridad de información </t>
  </si>
  <si>
    <t>Solicitud de material desasificado para garantizar la conservación de los expedientes</t>
  </si>
  <si>
    <t>Al proceso de compras y mantenimiento se presento la solicitud mediante oficio para la dotación y suministro del material requerido en la conservación documental. Ademas en el formato de necesidades y requerimientos se manifesto la necesidad</t>
  </si>
  <si>
    <t>Gestión Documental
Compras y mantenimiento</t>
  </si>
  <si>
    <t>3. Sustracción de documentos fisicos del archivo</t>
  </si>
  <si>
    <t>3. Informacion en la nube del archivo central</t>
  </si>
  <si>
    <t>Realizar limpieza, desinfección, fumigación del area de archivo central</t>
  </si>
  <si>
    <t>Con el acompañamiento de la oficina del PIGA se realizo la jornada de fumigación maxiva el mes de diciembre. Esta jornada fue para el control de plagas, ruedores, inceptos y demas. Esta jornada fue la segunda realizada durante el año 2023</t>
  </si>
  <si>
    <t>Gestión Documental
Gestión ambiental</t>
  </si>
  <si>
    <t>4. Ataque de virus informático, aplicable para los expedientes conservados de forma digital</t>
  </si>
  <si>
    <t>4. Digitalización de los expedientes custodiados en el archivo central</t>
  </si>
  <si>
    <t>Actualización de los inventarios del archivo de gestión y central</t>
  </si>
  <si>
    <t>5. Factores ambientales - desastre natural</t>
  </si>
  <si>
    <t>5. Dispocición de equipo para el control de medio ambiente y temperatura en la bodega de archivo central</t>
  </si>
  <si>
    <t xml:space="preserve">Solicitar mantenimiento de la infraestructura fisica de la bodega del archivo central </t>
  </si>
  <si>
    <t>En el plan de mantenimiento institucional de establecio el mantenimiento de las instalaciones fisicas, el plan de mantenimiento se publico en la pagina web institucional: https://infotep.s3.us-east-2.amazonaws.com/filemanager/userfiles/Ley_de_Transparencia/Planes/2023/Plan%20General%20de%20Mantenimiento%202023.pdf. Ademas en el proyecto de inversión de Mejoramiento, se apropiaron recursos financieros para atender las necesidades de mantenimiento, por valor de 120.607.854. proyecto radicado en el BPIN con el codigo: 2018011000166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</si>
</sst>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2"/>
      <color theme="1"/>
      <name val="Calibri"/>
      <family val="2"/>
      <scheme val="minor"/>
    </font>
    <font>
      <b/>
      <sz val="9"/>
      <color rgb="FF000000"/>
      <name val="Calibri"/>
      <family val="2"/>
      <scheme val="minor"/>
    </font>
    <font>
      <b/>
      <sz val="10"/>
      <color rgb="FF000000"/>
      <name val="Calibri"/>
      <family val="2"/>
      <scheme val="minor"/>
    </font>
    <font>
      <sz val="9"/>
      <color rgb="FF00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rgb="FF000000"/>
      <name val="Calibri"/>
      <family val="2"/>
      <scheme val="minor"/>
    </font>
    <font>
      <b/>
      <sz val="14"/>
      <color theme="1"/>
      <name val="Calibri"/>
      <family val="2"/>
      <scheme val="minor"/>
    </font>
    <font>
      <b/>
      <sz val="10"/>
      <color theme="1"/>
      <name val="Calibri"/>
      <family val="2"/>
      <scheme val="minor"/>
    </font>
    <font>
      <u/>
      <sz val="11"/>
      <color theme="10"/>
      <name val="Calibri"/>
      <family val="2"/>
      <scheme val="minor"/>
    </font>
    <font>
      <sz val="10"/>
      <color rgb="FF000000"/>
      <name val="Calibri"/>
      <family val="2"/>
      <scheme val="minor"/>
    </font>
    <font>
      <i/>
      <sz val="11"/>
      <color theme="1"/>
      <name val="Calibri"/>
      <family val="2"/>
      <scheme val="minor"/>
    </font>
    <font>
      <sz val="9"/>
      <name val="Calibri"/>
      <family val="2"/>
      <scheme val="minor"/>
    </font>
    <font>
      <sz val="10"/>
      <color theme="1"/>
      <name val="Arial"/>
      <family val="2"/>
    </font>
    <font>
      <b/>
      <sz val="20"/>
      <color theme="1"/>
      <name val="Calibri"/>
      <family val="2"/>
      <scheme val="minor"/>
    </font>
    <font>
      <b/>
      <sz val="10"/>
      <name val="Arial"/>
      <family val="2"/>
    </font>
    <font>
      <b/>
      <sz val="11"/>
      <color theme="0"/>
      <name val="Arial"/>
      <family val="2"/>
    </font>
    <font>
      <b/>
      <sz val="10"/>
      <color rgb="FF000000"/>
      <name val="Arial"/>
      <family val="2"/>
    </font>
    <font>
      <b/>
      <sz val="12"/>
      <color rgb="FF000000"/>
      <name val="Arial"/>
      <family val="2"/>
    </font>
    <font>
      <sz val="8"/>
      <color rgb="FF000000"/>
      <name val="Arial"/>
      <family val="2"/>
    </font>
    <font>
      <b/>
      <sz val="8"/>
      <color rgb="FF000000"/>
      <name val="Arial"/>
      <family val="2"/>
    </font>
    <font>
      <b/>
      <sz val="9"/>
      <color rgb="FF000000"/>
      <name val="Arial"/>
      <family val="2"/>
    </font>
    <font>
      <b/>
      <sz val="10"/>
      <color theme="1"/>
      <name val="Arial"/>
      <family val="2"/>
    </font>
    <font>
      <sz val="9"/>
      <color theme="1"/>
      <name val="Arial"/>
      <family val="2"/>
    </font>
    <font>
      <sz val="10"/>
      <color theme="1" tint="4.9989318521683403E-2"/>
      <name val="Arial"/>
      <family val="2"/>
    </font>
    <font>
      <b/>
      <sz val="10"/>
      <color theme="1" tint="4.9989318521683403E-2"/>
      <name val="Arial"/>
      <family val="2"/>
    </font>
    <font>
      <sz val="11"/>
      <color theme="1" tint="4.9989318521683403E-2"/>
      <name val="Calibri"/>
      <family val="2"/>
      <scheme val="minor"/>
    </font>
    <font>
      <sz val="11"/>
      <name val="Verdana"/>
      <family val="2"/>
    </font>
    <font>
      <sz val="11"/>
      <name val="Calibri"/>
      <family val="2"/>
      <scheme val="minor"/>
    </font>
    <font>
      <sz val="10"/>
      <color rgb="FF000000"/>
      <name val="Arial"/>
      <family val="2"/>
    </font>
    <font>
      <sz val="11"/>
      <color rgb="FF000000"/>
      <name val="Calibri"/>
      <family val="2"/>
      <scheme val="minor"/>
    </font>
    <font>
      <sz val="10"/>
      <name val="Arial"/>
      <family val="2"/>
    </font>
    <font>
      <sz val="10"/>
      <name val="Calibri"/>
      <family val="2"/>
      <scheme val="minor"/>
    </font>
    <font>
      <sz val="11"/>
      <color rgb="FF000000"/>
      <name val="Arial"/>
      <family val="2"/>
    </font>
    <font>
      <sz val="10"/>
      <color theme="1"/>
      <name val="Calibri"/>
      <family val="2"/>
      <scheme val="minor"/>
    </font>
    <font>
      <sz val="10"/>
      <color theme="1"/>
      <name val="Candara"/>
      <family val="2"/>
    </font>
    <font>
      <sz val="11"/>
      <color theme="1" tint="4.9989318521683403E-2"/>
      <name val="Candara"/>
      <family val="2"/>
    </font>
    <font>
      <sz val="10"/>
      <name val="Candara"/>
      <family val="2"/>
    </font>
  </fonts>
  <fills count="23">
    <fill>
      <patternFill patternType="none"/>
    </fill>
    <fill>
      <patternFill patternType="gray125"/>
    </fill>
    <fill>
      <patternFill patternType="solid">
        <fgColor rgb="FFB8CCE4"/>
        <bgColor indexed="64"/>
      </patternFill>
    </fill>
    <fill>
      <patternFill patternType="solid">
        <fgColor rgb="FFDCE6F1"/>
        <bgColor indexed="64"/>
      </patternFill>
    </fill>
    <fill>
      <patternFill patternType="solid">
        <fgColor rgb="FFFFFFFF"/>
        <bgColor indexed="64"/>
      </patternFill>
    </fill>
    <fill>
      <patternFill patternType="solid">
        <fgColor rgb="FFDDEBF7"/>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E1A8A7"/>
        <bgColor indexed="64"/>
      </patternFill>
    </fill>
    <fill>
      <patternFill patternType="solid">
        <fgColor theme="9" tint="0.79998168889431442"/>
        <bgColor indexed="64"/>
      </patternFill>
    </fill>
    <fill>
      <patternFill patternType="solid">
        <fgColor rgb="FFFEF6F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1" fillId="0" borderId="0" applyNumberFormat="0" applyFill="0" applyBorder="0" applyAlignment="0" applyProtection="0"/>
    <xf numFmtId="0" fontId="29" fillId="0" borderId="0"/>
    <xf numFmtId="0" fontId="33" fillId="0" borderId="0"/>
  </cellStyleXfs>
  <cellXfs count="414">
    <xf numFmtId="0" fontId="0" fillId="0" borderId="0" xfId="0"/>
    <xf numFmtId="0" fontId="5" fillId="0" borderId="0" xfId="0" applyFon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15" fontId="0" fillId="0" borderId="4" xfId="0" applyNumberFormat="1" applyBorder="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left"/>
    </xf>
    <xf numFmtId="0" fontId="5" fillId="11" borderId="4"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11" borderId="4" xfId="0" applyFill="1" applyBorder="1"/>
    <xf numFmtId="0" fontId="1" fillId="0" borderId="5" xfId="0" applyFont="1" applyBorder="1" applyAlignment="1">
      <alignment vertical="center" wrapText="1"/>
    </xf>
    <xf numFmtId="0" fontId="0" fillId="0" borderId="5" xfId="0" applyBorder="1"/>
    <xf numFmtId="0" fontId="10" fillId="7" borderId="5" xfId="0" applyFont="1" applyFill="1" applyBorder="1" applyAlignment="1">
      <alignment horizontal="center"/>
    </xf>
    <xf numFmtId="0" fontId="10" fillId="7" borderId="5" xfId="0" applyFont="1" applyFill="1" applyBorder="1" applyAlignment="1">
      <alignment horizontal="center" vertical="center"/>
    </xf>
    <xf numFmtId="0" fontId="6" fillId="0" borderId="5" xfId="0" applyFont="1" applyBorder="1" applyAlignment="1">
      <alignment vertical="top" wrapText="1"/>
    </xf>
    <xf numFmtId="0" fontId="4" fillId="4" borderId="5" xfId="0" applyFont="1" applyFill="1" applyBorder="1" applyAlignment="1">
      <alignment horizontal="left" vertical="top" wrapText="1"/>
    </xf>
    <xf numFmtId="0" fontId="6" fillId="0" borderId="5" xfId="0" applyFont="1" applyBorder="1" applyAlignment="1">
      <alignment wrapText="1"/>
    </xf>
    <xf numFmtId="0" fontId="13" fillId="0" borderId="4" xfId="0" applyFont="1" applyBorder="1" applyAlignment="1">
      <alignment vertical="center" wrapText="1"/>
    </xf>
    <xf numFmtId="0" fontId="2" fillId="0" borderId="5" xfId="0" applyFont="1" applyBorder="1" applyAlignment="1">
      <alignment horizontal="center" vertical="center" wrapText="1"/>
    </xf>
    <xf numFmtId="0" fontId="4" fillId="8"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8" borderId="5" xfId="0" applyFont="1" applyFill="1" applyBorder="1" applyAlignment="1">
      <alignment vertical="top" wrapText="1"/>
    </xf>
    <xf numFmtId="0" fontId="4" fillId="0" borderId="5" xfId="0" applyFont="1" applyBorder="1" applyAlignment="1">
      <alignment vertical="top" wrapText="1"/>
    </xf>
    <xf numFmtId="0" fontId="2" fillId="4"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8" borderId="5" xfId="0" applyFont="1" applyFill="1" applyBorder="1" applyAlignment="1">
      <alignment vertical="top" wrapText="1"/>
    </xf>
    <xf numFmtId="0" fontId="4" fillId="8"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6" fillId="8"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5" xfId="0" applyFont="1" applyFill="1" applyBorder="1" applyAlignment="1">
      <alignment vertical="top" wrapText="1"/>
    </xf>
    <xf numFmtId="0" fontId="4" fillId="5" borderId="5" xfId="0" applyFont="1" applyFill="1" applyBorder="1" applyAlignment="1">
      <alignment horizontal="center" vertical="center" wrapTex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4" fillId="8" borderId="5" xfId="0" applyFont="1" applyFill="1" applyBorder="1" applyAlignment="1">
      <alignment horizontal="left" vertical="top" wrapText="1"/>
    </xf>
    <xf numFmtId="0" fontId="4" fillId="4"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0" borderId="5" xfId="0" applyFont="1" applyBorder="1" applyAlignment="1">
      <alignment horizontal="left" vertical="top" wrapText="1"/>
    </xf>
    <xf numFmtId="0" fontId="4" fillId="7" borderId="5" xfId="0" applyFont="1" applyFill="1" applyBorder="1" applyAlignment="1">
      <alignment horizontal="center" vertical="center" wrapText="1"/>
    </xf>
    <xf numFmtId="0" fontId="14" fillId="0" borderId="5" xfId="1" applyFont="1" applyBorder="1" applyAlignment="1">
      <alignment vertical="top" wrapText="1"/>
    </xf>
    <xf numFmtId="0" fontId="4" fillId="4" borderId="5" xfId="0" applyFont="1" applyFill="1" applyBorder="1" applyAlignment="1">
      <alignment vertical="center" wrapText="1"/>
    </xf>
    <xf numFmtId="0" fontId="12" fillId="8" borderId="5" xfId="0" applyFont="1" applyFill="1" applyBorder="1" applyAlignment="1">
      <alignment horizontal="left" vertical="top" wrapText="1"/>
    </xf>
    <xf numFmtId="0" fontId="6" fillId="4" borderId="5" xfId="0" applyFont="1" applyFill="1" applyBorder="1" applyAlignment="1">
      <alignment vertical="center" wrapText="1"/>
    </xf>
    <xf numFmtId="0" fontId="6"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vertical="center"/>
    </xf>
    <xf numFmtId="0" fontId="15" fillId="15" borderId="0" xfId="0" applyFont="1" applyFill="1" applyAlignment="1">
      <alignment horizontal="center" wrapText="1"/>
    </xf>
    <xf numFmtId="0" fontId="15" fillId="15" borderId="0" xfId="0" applyFont="1" applyFill="1"/>
    <xf numFmtId="0" fontId="15" fillId="15" borderId="0" xfId="0" applyFont="1" applyFill="1" applyAlignment="1">
      <alignment horizontal="center" vertical="center"/>
    </xf>
    <xf numFmtId="0" fontId="15" fillId="15" borderId="0" xfId="0" applyFont="1" applyFill="1" applyAlignment="1">
      <alignment vertical="center"/>
    </xf>
    <xf numFmtId="0" fontId="0" fillId="0" borderId="0" xfId="0" applyAlignment="1">
      <alignment vertical="center"/>
    </xf>
    <xf numFmtId="0" fontId="15" fillId="15" borderId="0" xfId="0" applyFont="1" applyFill="1" applyAlignment="1">
      <alignment horizontal="left"/>
    </xf>
    <xf numFmtId="0" fontId="0" fillId="0" borderId="0" xfId="0" applyAlignment="1">
      <alignment horizontal="left" vertical="top"/>
    </xf>
    <xf numFmtId="0" fontId="15" fillId="15" borderId="0" xfId="0" applyFont="1" applyFill="1" applyAlignment="1">
      <alignment horizontal="left" vertical="center"/>
    </xf>
    <xf numFmtId="14" fontId="15" fillId="15" borderId="0" xfId="0" applyNumberFormat="1" applyFont="1" applyFill="1" applyAlignment="1">
      <alignment horizontal="left" vertical="center"/>
    </xf>
    <xf numFmtId="0" fontId="0" fillId="8" borderId="0" xfId="0" applyFill="1"/>
    <xf numFmtId="0" fontId="15" fillId="8" borderId="0" xfId="0" applyFont="1" applyFill="1" applyAlignment="1">
      <alignment horizontal="center" wrapText="1"/>
    </xf>
    <xf numFmtId="0" fontId="15" fillId="8" borderId="0" xfId="0" applyFont="1" applyFill="1"/>
    <xf numFmtId="0" fontId="15" fillId="8" borderId="0" xfId="0" applyFont="1" applyFill="1" applyAlignment="1">
      <alignment horizontal="center" vertical="center"/>
    </xf>
    <xf numFmtId="0" fontId="15" fillId="8" borderId="0" xfId="0" applyFont="1" applyFill="1" applyAlignment="1">
      <alignment vertical="center"/>
    </xf>
    <xf numFmtId="0" fontId="16" fillId="8" borderId="0" xfId="0" applyFont="1" applyFill="1" applyAlignment="1">
      <alignment horizontal="left" vertical="center"/>
    </xf>
    <xf numFmtId="0" fontId="0" fillId="8" borderId="0" xfId="0" applyFill="1" applyAlignment="1">
      <alignment vertical="center"/>
    </xf>
    <xf numFmtId="0" fontId="15" fillId="8" borderId="0" xfId="0" applyFont="1" applyFill="1" applyAlignment="1">
      <alignment horizontal="left"/>
    </xf>
    <xf numFmtId="0" fontId="0" fillId="8" borderId="0" xfId="0" applyFill="1" applyAlignment="1">
      <alignment horizontal="left" vertical="top"/>
    </xf>
    <xf numFmtId="0" fontId="15" fillId="8" borderId="0" xfId="0" applyFont="1" applyFill="1" applyAlignment="1">
      <alignment horizontal="left" vertical="center"/>
    </xf>
    <xf numFmtId="14" fontId="15" fillId="8" borderId="0" xfId="0" applyNumberFormat="1" applyFont="1" applyFill="1" applyAlignment="1">
      <alignment horizontal="left" vertical="center"/>
    </xf>
    <xf numFmtId="0" fontId="17" fillId="8" borderId="0" xfId="0" applyFont="1" applyFill="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8" borderId="0" xfId="0" applyFill="1" applyAlignment="1">
      <alignment horizontal="center" vertical="center"/>
    </xf>
    <xf numFmtId="0" fontId="20" fillId="19" borderId="14" xfId="0" applyFont="1" applyFill="1" applyBorder="1" applyAlignment="1">
      <alignment horizontal="center" vertical="center" wrapText="1"/>
    </xf>
    <xf numFmtId="0" fontId="21" fillId="14" borderId="11"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19" fillId="14" borderId="32" xfId="0" applyFont="1" applyFill="1" applyBorder="1" applyAlignment="1">
      <alignment horizontal="center" vertical="center"/>
    </xf>
    <xf numFmtId="0" fontId="19" fillId="21" borderId="29" xfId="0" applyFont="1" applyFill="1" applyBorder="1" applyAlignment="1">
      <alignment horizontal="center" vertical="center" wrapText="1"/>
    </xf>
    <xf numFmtId="0" fontId="19" fillId="21" borderId="32" xfId="0" applyFont="1" applyFill="1" applyBorder="1" applyAlignment="1">
      <alignment horizontal="center" vertical="center" wrapText="1"/>
    </xf>
    <xf numFmtId="0" fontId="21" fillId="22" borderId="32" xfId="0" applyFont="1" applyFill="1" applyBorder="1" applyAlignment="1">
      <alignment horizontal="center" vertical="center" wrapText="1"/>
    </xf>
    <xf numFmtId="0" fontId="19" fillId="22" borderId="32" xfId="0" applyFont="1" applyFill="1" applyBorder="1" applyAlignment="1">
      <alignment horizontal="center" vertical="center" wrapText="1"/>
    </xf>
    <xf numFmtId="0" fontId="19" fillId="18" borderId="33" xfId="0" applyFont="1" applyFill="1" applyBorder="1" applyAlignment="1">
      <alignment horizontal="center" vertical="center" wrapText="1"/>
    </xf>
    <xf numFmtId="0" fontId="23" fillId="14" borderId="32" xfId="0" applyFont="1" applyFill="1" applyBorder="1" applyAlignment="1">
      <alignment horizontal="right" vertical="center" wrapText="1"/>
    </xf>
    <xf numFmtId="0" fontId="19" fillId="14" borderId="32" xfId="0" applyFont="1" applyFill="1" applyBorder="1" applyAlignment="1">
      <alignment horizontal="center" vertical="center" wrapText="1"/>
    </xf>
    <xf numFmtId="14" fontId="19" fillId="19" borderId="6" xfId="0" applyNumberFormat="1" applyFont="1" applyFill="1" applyBorder="1" applyAlignment="1">
      <alignment horizontal="center" vertical="center" wrapText="1"/>
    </xf>
    <xf numFmtId="14" fontId="19" fillId="19" borderId="35" xfId="0" applyNumberFormat="1" applyFont="1" applyFill="1" applyBorder="1" applyAlignment="1">
      <alignment horizontal="center" vertical="center" wrapText="1"/>
    </xf>
    <xf numFmtId="0" fontId="19" fillId="19" borderId="35"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20" borderId="34" xfId="0" applyFont="1" applyFill="1" applyBorder="1" applyAlignment="1">
      <alignment horizontal="center" vertical="center" wrapText="1"/>
    </xf>
    <xf numFmtId="0" fontId="19" fillId="20" borderId="30" xfId="0" applyFont="1" applyFill="1" applyBorder="1" applyAlignment="1">
      <alignment horizontal="center" vertical="center" wrapText="1"/>
    </xf>
    <xf numFmtId="0" fontId="19" fillId="20" borderId="36" xfId="0" applyFont="1" applyFill="1" applyBorder="1" applyAlignment="1">
      <alignment horizontal="center" vertical="center" wrapText="1"/>
    </xf>
    <xf numFmtId="0" fontId="25" fillId="15" borderId="28" xfId="0" applyFont="1" applyFill="1" applyBorder="1" applyAlignment="1">
      <alignment horizontal="center" vertical="center" wrapText="1"/>
    </xf>
    <xf numFmtId="0" fontId="26" fillId="8" borderId="28" xfId="0" applyFont="1" applyFill="1" applyBorder="1" applyAlignment="1">
      <alignment horizontal="left" vertical="center" wrapText="1"/>
    </xf>
    <xf numFmtId="0" fontId="28" fillId="0" borderId="12" xfId="0" applyFont="1" applyBorder="1" applyAlignment="1">
      <alignment horizontal="center" vertical="center"/>
    </xf>
    <xf numFmtId="0" fontId="25" fillId="15" borderId="27" xfId="0" applyFont="1" applyFill="1" applyBorder="1" applyAlignment="1">
      <alignment horizontal="center" vertical="center" wrapText="1"/>
    </xf>
    <xf numFmtId="0" fontId="15" fillId="0" borderId="28" xfId="0" applyFont="1" applyBorder="1" applyAlignment="1">
      <alignment horizontal="left" vertical="center" wrapText="1"/>
    </xf>
    <xf numFmtId="0" fontId="33" fillId="0" borderId="28" xfId="2" applyFont="1" applyBorder="1" applyAlignment="1" applyProtection="1">
      <alignment horizontal="left" vertical="center" wrapText="1"/>
      <protection hidden="1"/>
    </xf>
    <xf numFmtId="0" fontId="0" fillId="0" borderId="28" xfId="0" applyBorder="1" applyAlignment="1">
      <alignment horizontal="center" vertical="center"/>
    </xf>
    <xf numFmtId="0" fontId="35" fillId="8" borderId="18" xfId="0" applyFont="1" applyFill="1" applyBorder="1" applyAlignment="1">
      <alignment horizontal="center" vertical="center" wrapText="1"/>
    </xf>
    <xf numFmtId="17" fontId="33" fillId="0" borderId="27" xfId="2" applyNumberFormat="1" applyFont="1" applyBorder="1" applyAlignment="1" applyProtection="1">
      <alignment horizontal="center" vertical="center" wrapText="1"/>
      <protection hidden="1"/>
    </xf>
    <xf numFmtId="17" fontId="33" fillId="0" borderId="28" xfId="2" applyNumberFormat="1" applyFont="1" applyBorder="1" applyAlignment="1" applyProtection="1">
      <alignment horizontal="center" vertical="center" wrapText="1"/>
      <protection hidden="1"/>
    </xf>
    <xf numFmtId="0" fontId="34" fillId="0" borderId="28" xfId="3" applyFont="1" applyBorder="1" applyAlignment="1">
      <alignment horizontal="left" vertical="center" wrapText="1"/>
    </xf>
    <xf numFmtId="0" fontId="36" fillId="0" borderId="28" xfId="0" applyFont="1" applyBorder="1" applyAlignment="1">
      <alignment horizontal="left" vertical="center" wrapText="1"/>
    </xf>
    <xf numFmtId="0" fontId="34" fillId="0" borderId="18" xfId="3" applyFont="1" applyBorder="1" applyAlignment="1">
      <alignment horizontal="left" vertical="center" wrapText="1"/>
    </xf>
    <xf numFmtId="0" fontId="25" fillId="15" borderId="5" xfId="0" applyFont="1" applyFill="1" applyBorder="1" applyAlignment="1">
      <alignment horizontal="center" vertical="center" wrapText="1"/>
    </xf>
    <xf numFmtId="0" fontId="26" fillId="8" borderId="5" xfId="0" applyFont="1" applyFill="1" applyBorder="1" applyAlignment="1">
      <alignment horizontal="left" vertical="center" wrapText="1"/>
    </xf>
    <xf numFmtId="0" fontId="25" fillId="15" borderId="21" xfId="0" applyFont="1" applyFill="1" applyBorder="1" applyAlignment="1">
      <alignment horizontal="center" vertical="center" wrapText="1"/>
    </xf>
    <xf numFmtId="0" fontId="15" fillId="0" borderId="41" xfId="0" applyFont="1" applyBorder="1" applyAlignment="1">
      <alignment horizontal="left" vertical="center" wrapText="1"/>
    </xf>
    <xf numFmtId="0" fontId="33" fillId="0" borderId="5" xfId="2" applyFont="1" applyBorder="1" applyAlignment="1" applyProtection="1">
      <alignment horizontal="left" vertical="center" wrapText="1"/>
      <protection hidden="1"/>
    </xf>
    <xf numFmtId="0" fontId="0" fillId="0" borderId="5" xfId="0" applyBorder="1" applyAlignment="1">
      <alignment horizontal="center" vertical="center"/>
    </xf>
    <xf numFmtId="0" fontId="35" fillId="8" borderId="26" xfId="0" applyFont="1" applyFill="1" applyBorder="1" applyAlignment="1">
      <alignment horizontal="center" vertical="center" wrapText="1"/>
    </xf>
    <xf numFmtId="17" fontId="33" fillId="0" borderId="21" xfId="2" applyNumberFormat="1" applyFont="1" applyBorder="1" applyAlignment="1" applyProtection="1">
      <alignment horizontal="center" vertical="center" wrapText="1"/>
      <protection hidden="1"/>
    </xf>
    <xf numFmtId="17" fontId="33" fillId="0" borderId="5" xfId="2" applyNumberFormat="1" applyFont="1" applyBorder="1" applyAlignment="1" applyProtection="1">
      <alignment horizontal="center" vertical="center" wrapText="1"/>
      <protection hidden="1"/>
    </xf>
    <xf numFmtId="0" fontId="34" fillId="0" borderId="41" xfId="3" applyFont="1" applyBorder="1" applyAlignment="1">
      <alignment horizontal="left" vertical="center" wrapText="1"/>
    </xf>
    <xf numFmtId="0" fontId="34" fillId="0" borderId="5" xfId="3" applyFont="1" applyBorder="1" applyAlignment="1">
      <alignment horizontal="left" vertical="center" wrapText="1"/>
    </xf>
    <xf numFmtId="0" fontId="36" fillId="0" borderId="5" xfId="0" applyFont="1" applyBorder="1" applyAlignment="1">
      <alignment horizontal="left" vertical="center" wrapText="1"/>
    </xf>
    <xf numFmtId="0" fontId="34" fillId="0" borderId="26" xfId="3" applyFont="1" applyBorder="1" applyAlignment="1">
      <alignment horizontal="left" vertical="center" wrapText="1"/>
    </xf>
    <xf numFmtId="0" fontId="33" fillId="0" borderId="21" xfId="2" applyFont="1" applyBorder="1" applyAlignment="1" applyProtection="1">
      <alignment horizontal="center" vertical="center" wrapText="1"/>
      <protection hidden="1"/>
    </xf>
    <xf numFmtId="0" fontId="33" fillId="0" borderId="5" xfId="2" applyFont="1" applyBorder="1" applyAlignment="1" applyProtection="1">
      <alignment horizontal="center" vertical="center" wrapText="1"/>
      <protection hidden="1"/>
    </xf>
    <xf numFmtId="0" fontId="26" fillId="15" borderId="5" xfId="0" applyFont="1" applyFill="1" applyBorder="1" applyAlignment="1">
      <alignment vertical="center" wrapText="1"/>
    </xf>
    <xf numFmtId="0" fontId="15" fillId="0" borderId="5" xfId="0" applyFont="1" applyBorder="1" applyAlignment="1">
      <alignment horizontal="left" vertical="center" wrapText="1"/>
    </xf>
    <xf numFmtId="0" fontId="25" fillId="15" borderId="32" xfId="0" applyFont="1" applyFill="1" applyBorder="1" applyAlignment="1">
      <alignment horizontal="center" vertical="center" wrapText="1"/>
    </xf>
    <xf numFmtId="0" fontId="26" fillId="15" borderId="32" xfId="0" applyFont="1" applyFill="1" applyBorder="1" applyAlignment="1">
      <alignment vertical="center" wrapText="1"/>
    </xf>
    <xf numFmtId="0" fontId="25" fillId="15" borderId="29" xfId="0" applyFont="1" applyFill="1" applyBorder="1" applyAlignment="1">
      <alignment horizontal="center" vertical="center" wrapText="1"/>
    </xf>
    <xf numFmtId="0" fontId="15" fillId="0" borderId="32" xfId="0" applyFont="1" applyBorder="1" applyAlignment="1">
      <alignment horizontal="left" vertical="center" wrapText="1"/>
    </xf>
    <xf numFmtId="0" fontId="33" fillId="0" borderId="35" xfId="2" applyFont="1" applyBorder="1" applyAlignment="1" applyProtection="1">
      <alignment horizontal="left" vertical="center" wrapText="1"/>
      <protection hidden="1"/>
    </xf>
    <xf numFmtId="0" fontId="0" fillId="0" borderId="32" xfId="0" applyBorder="1" applyAlignment="1">
      <alignment horizontal="center" vertical="center"/>
    </xf>
    <xf numFmtId="0" fontId="35" fillId="8" borderId="36" xfId="0" applyFont="1" applyFill="1" applyBorder="1" applyAlignment="1">
      <alignment horizontal="center" vertical="center" wrapText="1"/>
    </xf>
    <xf numFmtId="0" fontId="33" fillId="0" borderId="29" xfId="2" applyFont="1" applyBorder="1" applyAlignment="1" applyProtection="1">
      <alignment vertical="center" wrapText="1"/>
      <protection hidden="1"/>
    </xf>
    <xf numFmtId="0" fontId="33" fillId="0" borderId="32" xfId="2" applyFont="1" applyBorder="1" applyAlignment="1" applyProtection="1">
      <alignment horizontal="center" vertical="center" wrapText="1"/>
      <protection hidden="1"/>
    </xf>
    <xf numFmtId="0" fontId="34" fillId="0" borderId="32" xfId="3" applyFont="1" applyBorder="1" applyAlignment="1">
      <alignment vertical="center" wrapText="1"/>
    </xf>
    <xf numFmtId="0" fontId="34" fillId="0" borderId="32" xfId="3" applyFont="1" applyBorder="1" applyAlignment="1">
      <alignment horizontal="left" vertical="center" wrapText="1"/>
    </xf>
    <xf numFmtId="0" fontId="36" fillId="0" borderId="32" xfId="0" applyFont="1" applyBorder="1" applyAlignment="1">
      <alignment vertical="center" wrapText="1"/>
    </xf>
    <xf numFmtId="0" fontId="34" fillId="0" borderId="33" xfId="3" applyFont="1" applyBorder="1" applyAlignment="1">
      <alignment horizontal="left" vertical="center" wrapText="1"/>
    </xf>
    <xf numFmtId="0" fontId="26" fillId="15" borderId="28" xfId="0" applyFont="1" applyFill="1" applyBorder="1" applyAlignment="1">
      <alignment vertical="center" wrapText="1"/>
    </xf>
    <xf numFmtId="14" fontId="33" fillId="0" borderId="21" xfId="2" applyNumberFormat="1" applyFont="1" applyBorder="1" applyAlignment="1" applyProtection="1">
      <alignment horizontal="center" vertical="center" wrapText="1"/>
      <protection hidden="1"/>
    </xf>
    <xf numFmtId="0" fontId="34" fillId="0" borderId="26" xfId="3" applyFont="1" applyBorder="1" applyAlignment="1">
      <alignment horizontal="center" vertical="center" wrapText="1"/>
    </xf>
    <xf numFmtId="14" fontId="33" fillId="0" borderId="29" xfId="2" applyNumberFormat="1" applyFont="1" applyBorder="1" applyAlignment="1" applyProtection="1">
      <alignment vertical="center" wrapText="1"/>
      <protection hidden="1"/>
    </xf>
    <xf numFmtId="0" fontId="34" fillId="0" borderId="33" xfId="3" applyFont="1" applyBorder="1" applyAlignment="1">
      <alignment vertical="center" wrapText="1"/>
    </xf>
    <xf numFmtId="0" fontId="26" fillId="15" borderId="28" xfId="0" applyFont="1" applyFill="1" applyBorder="1" applyAlignment="1">
      <alignment horizontal="left" vertical="top" wrapText="1"/>
    </xf>
    <xf numFmtId="0" fontId="34" fillId="0" borderId="18" xfId="3" applyFont="1" applyBorder="1" applyAlignment="1">
      <alignment horizontal="center" vertical="center" wrapText="1"/>
    </xf>
    <xf numFmtId="0" fontId="26" fillId="15" borderId="5" xfId="0" applyFont="1" applyFill="1" applyBorder="1" applyAlignment="1">
      <alignment horizontal="left" vertical="top" wrapText="1"/>
    </xf>
    <xf numFmtId="0" fontId="34" fillId="0" borderId="5" xfId="3" applyFont="1" applyBorder="1" applyAlignment="1">
      <alignment horizontal="left" vertical="top" wrapText="1"/>
    </xf>
    <xf numFmtId="0" fontId="26" fillId="15" borderId="32" xfId="0" applyFont="1" applyFill="1" applyBorder="1" applyAlignment="1">
      <alignment horizontal="left" vertical="top" wrapText="1"/>
    </xf>
    <xf numFmtId="0" fontId="37" fillId="15" borderId="28" xfId="0" applyFont="1" applyFill="1" applyBorder="1" applyAlignment="1">
      <alignment vertical="top" wrapText="1"/>
    </xf>
    <xf numFmtId="0" fontId="37" fillId="0" borderId="28" xfId="0" applyFont="1" applyBorder="1" applyAlignment="1">
      <alignment horizontal="left" vertical="top" wrapText="1"/>
    </xf>
    <xf numFmtId="17" fontId="33" fillId="0" borderId="43" xfId="2" applyNumberFormat="1" applyFont="1" applyBorder="1" applyAlignment="1" applyProtection="1">
      <alignment horizontal="center" vertical="center" wrapText="1"/>
      <protection hidden="1"/>
    </xf>
    <xf numFmtId="0" fontId="39" fillId="0" borderId="28" xfId="3" applyFont="1" applyBorder="1" applyAlignment="1">
      <alignment horizontal="left" vertical="top" wrapText="1"/>
    </xf>
    <xf numFmtId="0" fontId="34" fillId="0" borderId="44" xfId="3" applyFont="1" applyBorder="1" applyAlignment="1">
      <alignment horizontal="left" vertical="center" wrapText="1"/>
    </xf>
    <xf numFmtId="0" fontId="37" fillId="15" borderId="5" xfId="0" applyFont="1" applyFill="1" applyBorder="1" applyAlignment="1">
      <alignment vertical="top" wrapText="1"/>
    </xf>
    <xf numFmtId="0" fontId="37" fillId="0" borderId="5" xfId="0" applyFont="1" applyBorder="1" applyAlignment="1">
      <alignment horizontal="left" vertical="top" wrapText="1"/>
    </xf>
    <xf numFmtId="17" fontId="33" fillId="0" borderId="45" xfId="2" applyNumberFormat="1" applyFont="1" applyBorder="1" applyAlignment="1" applyProtection="1">
      <alignment horizontal="center" vertical="center" wrapText="1"/>
      <protection hidden="1"/>
    </xf>
    <xf numFmtId="0" fontId="39" fillId="0" borderId="5" xfId="3" applyFont="1" applyBorder="1" applyAlignment="1">
      <alignment horizontal="left" vertical="top" wrapText="1"/>
    </xf>
    <xf numFmtId="0" fontId="34" fillId="0" borderId="46" xfId="3" applyFont="1" applyBorder="1" applyAlignment="1">
      <alignment horizontal="left" vertical="center" wrapText="1"/>
    </xf>
    <xf numFmtId="0" fontId="26" fillId="15" borderId="5" xfId="0" applyFont="1" applyFill="1" applyBorder="1" applyAlignment="1">
      <alignment vertical="top" wrapText="1"/>
    </xf>
    <xf numFmtId="0" fontId="26" fillId="15" borderId="32" xfId="0" applyFont="1" applyFill="1" applyBorder="1" applyAlignment="1">
      <alignment vertical="top" wrapText="1"/>
    </xf>
    <xf numFmtId="0" fontId="37" fillId="0" borderId="32" xfId="0" applyFont="1" applyBorder="1" applyAlignment="1">
      <alignment horizontal="left" vertical="top" wrapText="1"/>
    </xf>
    <xf numFmtId="0" fontId="33" fillId="0" borderId="47" xfId="2" applyFont="1" applyBorder="1" applyAlignment="1" applyProtection="1">
      <alignment vertical="center" wrapText="1"/>
      <protection hidden="1"/>
    </xf>
    <xf numFmtId="0" fontId="33" fillId="0" borderId="48" xfId="2" applyFont="1" applyBorder="1" applyAlignment="1" applyProtection="1">
      <alignment horizontal="center" vertical="center" wrapText="1"/>
      <protection hidden="1"/>
    </xf>
    <xf numFmtId="0" fontId="39" fillId="0" borderId="48" xfId="3" applyFont="1" applyBorder="1" applyAlignment="1">
      <alignment vertical="top" wrapText="1"/>
    </xf>
    <xf numFmtId="0" fontId="34" fillId="0" borderId="49" xfId="3" applyFont="1" applyBorder="1" applyAlignment="1">
      <alignment horizontal="left" vertical="center" wrapText="1"/>
    </xf>
    <xf numFmtId="0" fontId="15" fillId="8" borderId="14" xfId="0" applyFont="1" applyFill="1" applyBorder="1" applyAlignment="1">
      <alignment horizontal="center" vertical="center"/>
    </xf>
    <xf numFmtId="0" fontId="35" fillId="8" borderId="28" xfId="0" applyFont="1" applyFill="1" applyBorder="1" applyAlignment="1">
      <alignment horizontal="center" vertical="center" wrapText="1"/>
    </xf>
    <xf numFmtId="0" fontId="15" fillId="8" borderId="18" xfId="0" applyFont="1" applyFill="1" applyBorder="1" applyAlignment="1">
      <alignment vertical="center" wrapText="1"/>
    </xf>
    <xf numFmtId="0" fontId="35" fillId="8" borderId="5" xfId="0" applyFont="1" applyFill="1" applyBorder="1" applyAlignment="1">
      <alignment horizontal="center" vertical="center" wrapText="1"/>
    </xf>
    <xf numFmtId="0" fontId="15" fillId="8" borderId="26" xfId="0" applyFont="1" applyFill="1" applyBorder="1" applyAlignment="1">
      <alignment vertical="center" wrapText="1"/>
    </xf>
    <xf numFmtId="0" fontId="26" fillId="8" borderId="48" xfId="0" applyFont="1" applyFill="1" applyBorder="1" applyAlignment="1">
      <alignment horizontal="left" vertical="center" wrapText="1"/>
    </xf>
    <xf numFmtId="0" fontId="15" fillId="0" borderId="48" xfId="0" applyFont="1" applyBorder="1" applyAlignment="1">
      <alignment horizontal="left" vertical="center" wrapText="1"/>
    </xf>
    <xf numFmtId="0" fontId="33" fillId="0" borderId="48" xfId="2" applyFont="1" applyBorder="1" applyAlignment="1" applyProtection="1">
      <alignment horizontal="left" vertical="center" wrapText="1"/>
      <protection hidden="1"/>
    </xf>
    <xf numFmtId="0" fontId="0" fillId="0" borderId="48" xfId="0" applyBorder="1" applyAlignment="1">
      <alignment horizontal="center" vertical="center"/>
    </xf>
    <xf numFmtId="0" fontId="35" fillId="8" borderId="48" xfId="0" applyFont="1" applyFill="1" applyBorder="1" applyAlignment="1">
      <alignment horizontal="center" vertical="center" wrapText="1"/>
    </xf>
    <xf numFmtId="17" fontId="33" fillId="0" borderId="47" xfId="2" applyNumberFormat="1" applyFont="1" applyBorder="1" applyAlignment="1" applyProtection="1">
      <alignment horizontal="center" vertical="center" wrapText="1"/>
      <protection hidden="1"/>
    </xf>
    <xf numFmtId="17" fontId="33" fillId="0" borderId="48" xfId="2" applyNumberFormat="1" applyFont="1" applyBorder="1" applyAlignment="1" applyProtection="1">
      <alignment horizontal="center" vertical="center" wrapText="1"/>
      <protection hidden="1"/>
    </xf>
    <xf numFmtId="0" fontId="34" fillId="0" borderId="48" xfId="3" applyFont="1" applyBorder="1" applyAlignment="1">
      <alignment horizontal="left" vertical="center" wrapText="1"/>
    </xf>
    <xf numFmtId="0" fontId="34" fillId="0" borderId="50" xfId="3" applyFont="1" applyBorder="1" applyAlignment="1">
      <alignment horizontal="left" vertical="center" wrapText="1"/>
    </xf>
    <xf numFmtId="17" fontId="33" fillId="0" borderId="51" xfId="2" applyNumberFormat="1" applyFont="1" applyBorder="1" applyAlignment="1" applyProtection="1">
      <alignment horizontal="center" vertical="center" wrapText="1"/>
      <protection hidden="1"/>
    </xf>
    <xf numFmtId="0" fontId="15" fillId="8" borderId="50" xfId="0" applyFont="1" applyFill="1" applyBorder="1" applyAlignment="1">
      <alignment vertical="center" wrapText="1"/>
    </xf>
    <xf numFmtId="0" fontId="15" fillId="8" borderId="14" xfId="0" applyFont="1" applyFill="1" applyBorder="1" applyAlignment="1">
      <alignment horizontal="center" wrapText="1"/>
    </xf>
    <xf numFmtId="0" fontId="15" fillId="15" borderId="28" xfId="0" applyFont="1" applyFill="1" applyBorder="1" applyAlignment="1">
      <alignment vertical="center" wrapText="1"/>
    </xf>
    <xf numFmtId="0" fontId="15" fillId="8" borderId="28" xfId="0" applyFont="1" applyFill="1" applyBorder="1" applyAlignment="1">
      <alignment vertical="center" wrapText="1"/>
    </xf>
    <xf numFmtId="0" fontId="15" fillId="15" borderId="5" xfId="0" applyFont="1" applyFill="1" applyBorder="1" applyAlignment="1">
      <alignment vertical="center" wrapText="1"/>
    </xf>
    <xf numFmtId="14" fontId="15" fillId="8" borderId="21" xfId="0" applyNumberFormat="1" applyFont="1" applyFill="1" applyBorder="1" applyAlignment="1">
      <alignment horizontal="left" vertical="center"/>
    </xf>
    <xf numFmtId="14" fontId="15" fillId="8" borderId="5" xfId="0" applyNumberFormat="1" applyFont="1" applyFill="1" applyBorder="1" applyAlignment="1">
      <alignment horizontal="left" vertical="center"/>
    </xf>
    <xf numFmtId="0" fontId="15" fillId="8" borderId="5" xfId="0" applyFont="1" applyFill="1" applyBorder="1" applyAlignment="1">
      <alignment vertical="center"/>
    </xf>
    <xf numFmtId="0" fontId="15" fillId="8" borderId="26" xfId="0" applyFont="1" applyFill="1" applyBorder="1" applyAlignment="1">
      <alignment vertical="center"/>
    </xf>
    <xf numFmtId="0" fontId="15" fillId="8" borderId="45" xfId="0" applyFont="1" applyFill="1" applyBorder="1" applyAlignment="1">
      <alignment vertical="center"/>
    </xf>
    <xf numFmtId="0" fontId="0" fillId="8" borderId="5" xfId="0" applyFill="1" applyBorder="1" applyAlignment="1">
      <alignment vertical="center"/>
    </xf>
    <xf numFmtId="0" fontId="15" fillId="15" borderId="48" xfId="0" applyFont="1" applyFill="1" applyBorder="1" applyAlignment="1">
      <alignment vertical="center" wrapText="1"/>
    </xf>
    <xf numFmtId="14" fontId="15" fillId="8" borderId="47" xfId="0" applyNumberFormat="1" applyFont="1" applyFill="1" applyBorder="1" applyAlignment="1">
      <alignment horizontal="left" vertical="center"/>
    </xf>
    <xf numFmtId="14" fontId="15" fillId="8" borderId="48" xfId="0" applyNumberFormat="1" applyFont="1" applyFill="1" applyBorder="1" applyAlignment="1">
      <alignment horizontal="left" vertical="center"/>
    </xf>
    <xf numFmtId="0" fontId="15" fillId="8" borderId="48" xfId="0" applyFont="1" applyFill="1" applyBorder="1" applyAlignment="1">
      <alignment vertical="center"/>
    </xf>
    <xf numFmtId="0" fontId="15" fillId="8" borderId="50" xfId="0" applyFont="1" applyFill="1" applyBorder="1" applyAlignment="1">
      <alignment vertical="center"/>
    </xf>
    <xf numFmtId="0" fontId="15" fillId="8" borderId="51" xfId="0" applyFont="1" applyFill="1" applyBorder="1" applyAlignment="1">
      <alignment vertical="center"/>
    </xf>
    <xf numFmtId="0" fontId="0" fillId="8" borderId="48" xfId="0" applyFill="1" applyBorder="1" applyAlignment="1">
      <alignment vertical="center"/>
    </xf>
    <xf numFmtId="17" fontId="15" fillId="8" borderId="27" xfId="0" applyNumberFormat="1" applyFont="1" applyFill="1" applyBorder="1" applyAlignment="1">
      <alignment horizontal="center" vertical="center"/>
    </xf>
    <xf numFmtId="0" fontId="36" fillId="8" borderId="28" xfId="0" applyFont="1" applyFill="1" applyBorder="1" applyAlignment="1">
      <alignment vertical="top" wrapText="1"/>
    </xf>
    <xf numFmtId="0" fontId="15" fillId="8" borderId="5" xfId="0" applyFont="1" applyFill="1" applyBorder="1" applyAlignment="1">
      <alignment vertical="center" wrapText="1"/>
    </xf>
    <xf numFmtId="17" fontId="15" fillId="8" borderId="21" xfId="0" applyNumberFormat="1" applyFont="1" applyFill="1" applyBorder="1" applyAlignment="1">
      <alignment horizontal="center" vertical="center"/>
    </xf>
    <xf numFmtId="0" fontId="36" fillId="8" borderId="5" xfId="0" applyFont="1" applyFill="1" applyBorder="1" applyAlignment="1">
      <alignment vertical="top" wrapText="1"/>
    </xf>
    <xf numFmtId="14" fontId="15" fillId="8" borderId="21" xfId="0" applyNumberFormat="1" applyFont="1" applyFill="1" applyBorder="1" applyAlignment="1">
      <alignment vertical="center"/>
    </xf>
    <xf numFmtId="14" fontId="15" fillId="8" borderId="5" xfId="0" applyNumberFormat="1" applyFont="1" applyFill="1" applyBorder="1" applyAlignment="1">
      <alignment vertical="center"/>
    </xf>
    <xf numFmtId="0" fontId="15" fillId="8" borderId="21" xfId="0" applyFont="1" applyFill="1" applyBorder="1" applyAlignment="1">
      <alignment vertical="center"/>
    </xf>
    <xf numFmtId="0" fontId="15" fillId="8" borderId="5" xfId="0" applyFont="1" applyFill="1" applyBorder="1" applyAlignment="1">
      <alignment horizontal="left"/>
    </xf>
    <xf numFmtId="0" fontId="0" fillId="8" borderId="5" xfId="0" applyFill="1" applyBorder="1" applyAlignment="1">
      <alignment horizontal="left" vertical="top"/>
    </xf>
    <xf numFmtId="0" fontId="15" fillId="8" borderId="48" xfId="0" applyFont="1" applyFill="1" applyBorder="1" applyAlignment="1">
      <alignment horizontal="left"/>
    </xf>
    <xf numFmtId="0" fontId="0" fillId="8" borderId="48" xfId="0" applyFill="1" applyBorder="1" applyAlignment="1">
      <alignment horizontal="left" vertical="top"/>
    </xf>
    <xf numFmtId="14" fontId="15" fillId="8" borderId="29" xfId="0" applyNumberFormat="1" applyFont="1" applyFill="1" applyBorder="1" applyAlignment="1">
      <alignment vertical="center"/>
    </xf>
    <xf numFmtId="14" fontId="15" fillId="8" borderId="32" xfId="0" applyNumberFormat="1" applyFont="1" applyFill="1" applyBorder="1" applyAlignment="1">
      <alignment vertical="center"/>
    </xf>
    <xf numFmtId="0" fontId="15" fillId="8" borderId="32" xfId="0" applyFont="1" applyFill="1" applyBorder="1" applyAlignment="1">
      <alignment vertical="center"/>
    </xf>
    <xf numFmtId="0" fontId="15" fillId="8" borderId="33" xfId="0" applyFont="1" applyFill="1" applyBorder="1" applyAlignment="1">
      <alignment vertical="center"/>
    </xf>
    <xf numFmtId="0" fontId="15" fillId="8" borderId="29" xfId="0" applyFont="1" applyFill="1" applyBorder="1" applyAlignment="1">
      <alignment vertical="center"/>
    </xf>
    <xf numFmtId="0" fontId="0" fillId="8" borderId="32" xfId="0" applyFill="1" applyBorder="1" applyAlignment="1">
      <alignment vertical="center"/>
    </xf>
    <xf numFmtId="0" fontId="15" fillId="8" borderId="28" xfId="0" applyFont="1" applyFill="1" applyBorder="1" applyAlignment="1">
      <alignment horizontal="center" vertical="center"/>
    </xf>
    <xf numFmtId="17" fontId="33" fillId="0" borderId="16" xfId="2" applyNumberFormat="1" applyFont="1" applyBorder="1" applyAlignment="1" applyProtection="1">
      <alignment horizontal="center" vertical="center" wrapText="1"/>
      <protection hidden="1"/>
    </xf>
    <xf numFmtId="17" fontId="33" fillId="0" borderId="41" xfId="2" applyNumberFormat="1" applyFont="1" applyBorder="1" applyAlignment="1" applyProtection="1">
      <alignment horizontal="center" vertical="center" wrapText="1"/>
      <protection hidden="1"/>
    </xf>
    <xf numFmtId="0" fontId="15" fillId="8" borderId="41" xfId="0" applyFont="1" applyFill="1" applyBorder="1" applyAlignment="1">
      <alignment vertical="center" wrapText="1"/>
    </xf>
    <xf numFmtId="0" fontId="15" fillId="8" borderId="52" xfId="0" applyFont="1" applyFill="1" applyBorder="1" applyAlignment="1">
      <alignment vertical="center" wrapText="1"/>
    </xf>
    <xf numFmtId="0" fontId="15" fillId="8" borderId="18" xfId="0" applyFont="1" applyFill="1" applyBorder="1" applyAlignment="1">
      <alignment vertical="center"/>
    </xf>
    <xf numFmtId="0" fontId="15" fillId="8" borderId="5" xfId="0" applyFont="1" applyFill="1" applyBorder="1" applyAlignment="1">
      <alignment horizontal="center" vertical="center"/>
    </xf>
    <xf numFmtId="0" fontId="33" fillId="15" borderId="5" xfId="0" applyFont="1" applyFill="1" applyBorder="1" applyAlignment="1">
      <alignment vertical="center" wrapText="1"/>
    </xf>
    <xf numFmtId="0" fontId="15" fillId="8" borderId="48" xfId="0" applyFont="1" applyFill="1" applyBorder="1" applyAlignment="1">
      <alignment horizontal="center" vertical="center"/>
    </xf>
    <xf numFmtId="0" fontId="15" fillId="15" borderId="32" xfId="0" applyFont="1" applyFill="1" applyBorder="1" applyAlignment="1">
      <alignment vertical="center" wrapText="1"/>
    </xf>
    <xf numFmtId="0" fontId="15" fillId="8" borderId="32" xfId="0" applyFont="1" applyFill="1" applyBorder="1" applyAlignment="1">
      <alignment horizontal="center" vertical="center"/>
    </xf>
    <xf numFmtId="0" fontId="15" fillId="8" borderId="32" xfId="0" applyFont="1" applyFill="1" applyBorder="1" applyAlignment="1">
      <alignment horizontal="left"/>
    </xf>
    <xf numFmtId="0" fontId="0" fillId="8" borderId="32" xfId="0" applyFill="1" applyBorder="1" applyAlignment="1">
      <alignment horizontal="left" vertical="top"/>
    </xf>
    <xf numFmtId="17" fontId="33" fillId="0" borderId="29" xfId="2" applyNumberFormat="1" applyFont="1" applyBorder="1" applyAlignment="1" applyProtection="1">
      <alignment horizontal="center" vertical="center" wrapText="1"/>
      <protection hidden="1"/>
    </xf>
    <xf numFmtId="17" fontId="33" fillId="0" borderId="32" xfId="2" applyNumberFormat="1" applyFont="1" applyBorder="1" applyAlignment="1" applyProtection="1">
      <alignment horizontal="center" vertical="center" wrapText="1"/>
      <protection hidden="1"/>
    </xf>
    <xf numFmtId="0" fontId="15" fillId="8" borderId="54" xfId="0" applyFont="1" applyFill="1" applyBorder="1" applyAlignment="1">
      <alignment vertical="center"/>
    </xf>
    <xf numFmtId="0" fontId="3" fillId="7" borderId="5"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10" borderId="1" xfId="0" applyFont="1" applyFill="1" applyBorder="1" applyAlignment="1">
      <alignment horizontal="center"/>
    </xf>
    <xf numFmtId="0" fontId="5" fillId="10" borderId="2" xfId="0" applyFont="1" applyFill="1" applyBorder="1" applyAlignment="1">
      <alignment horizontal="center"/>
    </xf>
    <xf numFmtId="0" fontId="5" fillId="10" borderId="3" xfId="0" applyFont="1" applyFill="1" applyBorder="1" applyAlignment="1">
      <alignment horizont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13" borderId="5" xfId="0" applyFont="1" applyFill="1" applyBorder="1" applyAlignment="1">
      <alignment horizontal="center" vertical="center"/>
    </xf>
    <xf numFmtId="0" fontId="3" fillId="13"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7"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0" fillId="0" borderId="28" xfId="2" applyFont="1" applyBorder="1" applyAlignment="1" applyProtection="1">
      <alignment horizontal="center" vertical="center" wrapText="1"/>
      <protection hidden="1"/>
    </xf>
    <xf numFmtId="0" fontId="30" fillId="0" borderId="5" xfId="2" applyFont="1" applyBorder="1" applyAlignment="1" applyProtection="1">
      <alignment horizontal="center" vertical="center" wrapText="1"/>
      <protection hidden="1"/>
    </xf>
    <xf numFmtId="0" fontId="30" fillId="0" borderId="48" xfId="2" applyFont="1" applyBorder="1" applyAlignment="1" applyProtection="1">
      <alignment horizontal="center" vertical="center" wrapText="1"/>
      <protection hidden="1"/>
    </xf>
    <xf numFmtId="0" fontId="30" fillId="0" borderId="32" xfId="2" applyFont="1" applyBorder="1" applyAlignment="1" applyProtection="1">
      <alignment horizontal="center" vertical="center" wrapText="1"/>
      <protection hidden="1"/>
    </xf>
    <xf numFmtId="0" fontId="34" fillId="17" borderId="44" xfId="3" applyFont="1" applyFill="1" applyBorder="1" applyAlignment="1">
      <alignment horizontal="center" vertical="center" wrapText="1"/>
    </xf>
    <xf numFmtId="0" fontId="34" fillId="17" borderId="46" xfId="3" applyFont="1" applyFill="1" applyBorder="1" applyAlignment="1">
      <alignment horizontal="center" vertical="center" wrapText="1"/>
    </xf>
    <xf numFmtId="0" fontId="34" fillId="17" borderId="49" xfId="3" applyFont="1" applyFill="1" applyBorder="1" applyAlignment="1">
      <alignment horizontal="center" vertical="center" wrapText="1"/>
    </xf>
    <xf numFmtId="0" fontId="34" fillId="17" borderId="53" xfId="3" applyFont="1" applyFill="1" applyBorder="1" applyAlignment="1">
      <alignment horizontal="center" vertical="center" wrapText="1"/>
    </xf>
    <xf numFmtId="0" fontId="31" fillId="0" borderId="28" xfId="0" applyFont="1" applyBorder="1" applyAlignment="1">
      <alignment horizontal="center" vertical="center"/>
    </xf>
    <xf numFmtId="0" fontId="31" fillId="0" borderId="5" xfId="0" applyFont="1" applyBorder="1" applyAlignment="1">
      <alignment horizontal="center" vertical="center"/>
    </xf>
    <xf numFmtId="0" fontId="31" fillId="0" borderId="48" xfId="0" applyFont="1" applyBorder="1" applyAlignment="1">
      <alignment horizontal="center" vertical="center"/>
    </xf>
    <xf numFmtId="0" fontId="31" fillId="0" borderId="32" xfId="0" applyFont="1" applyBorder="1" applyAlignment="1">
      <alignment horizontal="center" vertical="center"/>
    </xf>
    <xf numFmtId="0" fontId="15" fillId="8" borderId="28"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8" xfId="0" applyFont="1" applyFill="1" applyBorder="1" applyAlignment="1">
      <alignment horizontal="center" vertical="center"/>
    </xf>
    <xf numFmtId="0" fontId="15" fillId="8" borderId="32" xfId="0" applyFont="1" applyFill="1" applyBorder="1" applyAlignment="1">
      <alignment horizontal="center" vertical="center"/>
    </xf>
    <xf numFmtId="0" fontId="32" fillId="0" borderId="28" xfId="0" applyFont="1" applyBorder="1" applyAlignment="1">
      <alignment horizontal="center" vertical="center"/>
    </xf>
    <xf numFmtId="0" fontId="32" fillId="0" borderId="5" xfId="0" applyFont="1" applyBorder="1" applyAlignment="1">
      <alignment horizontal="center" vertical="center"/>
    </xf>
    <xf numFmtId="0" fontId="32" fillId="0" borderId="48" xfId="0" applyFont="1" applyBorder="1" applyAlignment="1">
      <alignment horizontal="center" vertical="center"/>
    </xf>
    <xf numFmtId="0" fontId="32" fillId="0" borderId="32" xfId="0" applyFont="1" applyBorder="1" applyAlignment="1">
      <alignment horizontal="center" vertical="center"/>
    </xf>
    <xf numFmtId="0" fontId="34" fillId="17" borderId="28" xfId="3" applyFont="1" applyFill="1" applyBorder="1" applyAlignment="1">
      <alignment horizontal="center" vertical="center" wrapText="1"/>
    </xf>
    <xf numFmtId="0" fontId="34" fillId="17" borderId="5" xfId="3" applyFont="1" applyFill="1" applyBorder="1" applyAlignment="1">
      <alignment horizontal="center" vertical="center" wrapText="1"/>
    </xf>
    <xf numFmtId="0" fontId="34" fillId="17" borderId="48" xfId="3" applyFont="1" applyFill="1" applyBorder="1" applyAlignment="1">
      <alignment horizontal="center" vertical="center" wrapText="1"/>
    </xf>
    <xf numFmtId="0" fontId="34" fillId="17" borderId="32" xfId="3" applyFont="1" applyFill="1" applyBorder="1" applyAlignment="1">
      <alignment horizontal="center" vertical="center" wrapText="1"/>
    </xf>
    <xf numFmtId="0" fontId="24" fillId="8" borderId="27"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47"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15" fillId="8" borderId="11" xfId="0" applyFont="1" applyFill="1" applyBorder="1" applyAlignment="1">
      <alignment horizontal="center" wrapText="1"/>
    </xf>
    <xf numFmtId="0" fontId="15" fillId="8" borderId="39" xfId="0" applyFont="1" applyFill="1" applyBorder="1" applyAlignment="1">
      <alignment horizontal="center" wrapText="1"/>
    </xf>
    <xf numFmtId="0" fontId="15" fillId="8" borderId="35" xfId="0" applyFont="1" applyFill="1" applyBorder="1" applyAlignment="1">
      <alignment horizontal="center" wrapText="1"/>
    </xf>
    <xf numFmtId="0" fontId="15" fillId="8" borderId="11" xfId="0" applyFont="1" applyFill="1" applyBorder="1" applyAlignment="1">
      <alignment horizontal="center" vertical="center"/>
    </xf>
    <xf numFmtId="0" fontId="15" fillId="8" borderId="39"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28"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5" fillId="8"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30" fillId="0" borderId="11" xfId="2" applyFont="1" applyBorder="1" applyAlignment="1" applyProtection="1">
      <alignment horizontal="center" vertical="center" wrapText="1"/>
      <protection hidden="1"/>
    </xf>
    <xf numFmtId="0" fontId="30" fillId="0" borderId="39" xfId="2" applyFont="1" applyBorder="1" applyAlignment="1" applyProtection="1">
      <alignment horizontal="center" vertical="center" wrapText="1"/>
      <protection hidden="1"/>
    </xf>
    <xf numFmtId="0" fontId="34" fillId="17" borderId="17" xfId="3" applyFont="1" applyFill="1" applyBorder="1" applyAlignment="1">
      <alignment horizontal="center" vertical="center" wrapText="1"/>
    </xf>
    <xf numFmtId="0" fontId="34" fillId="17" borderId="22" xfId="3" applyFont="1" applyFill="1" applyBorder="1" applyAlignment="1">
      <alignment horizontal="center" vertical="center" wrapText="1"/>
    </xf>
    <xf numFmtId="0" fontId="24" fillId="15" borderId="27" xfId="0" applyFont="1" applyFill="1" applyBorder="1" applyAlignment="1">
      <alignment horizontal="center" vertical="center" wrapText="1"/>
    </xf>
    <xf numFmtId="0" fontId="24" fillId="15" borderId="21" xfId="0" applyFont="1" applyFill="1" applyBorder="1" applyAlignment="1">
      <alignment horizontal="center" vertical="center" wrapText="1"/>
    </xf>
    <xf numFmtId="0" fontId="24" fillId="15" borderId="47"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5" xfId="0" applyFont="1" applyFill="1" applyBorder="1" applyAlignment="1">
      <alignment horizontal="center" vertical="center"/>
    </xf>
    <xf numFmtId="0" fontId="36" fillId="8" borderId="48" xfId="0" applyFont="1" applyFill="1" applyBorder="1" applyAlignment="1">
      <alignment horizontal="center" vertical="center"/>
    </xf>
    <xf numFmtId="0" fontId="31" fillId="0" borderId="11" xfId="0" applyFont="1" applyBorder="1" applyAlignment="1">
      <alignment horizontal="center" vertical="center"/>
    </xf>
    <xf numFmtId="0" fontId="31"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34" fillId="17" borderId="12" xfId="3" applyFont="1" applyFill="1" applyBorder="1" applyAlignment="1">
      <alignment horizontal="center" vertical="center" wrapText="1"/>
    </xf>
    <xf numFmtId="0" fontId="34" fillId="17" borderId="40" xfId="3" applyFont="1" applyFill="1" applyBorder="1" applyAlignment="1">
      <alignment horizontal="center" vertical="center" wrapText="1"/>
    </xf>
    <xf numFmtId="0" fontId="30" fillId="0" borderId="37" xfId="2" applyFont="1" applyBorder="1" applyAlignment="1" applyProtection="1">
      <alignment horizontal="center" vertical="center" wrapText="1"/>
      <protection hidden="1"/>
    </xf>
    <xf numFmtId="0" fontId="30" fillId="0" borderId="38" xfId="2" applyFont="1" applyBorder="1" applyAlignment="1" applyProtection="1">
      <alignment horizontal="center" vertical="center" wrapText="1"/>
      <protection hidden="1"/>
    </xf>
    <xf numFmtId="0" fontId="26" fillId="0" borderId="40" xfId="0" applyFont="1" applyBorder="1" applyAlignment="1">
      <alignment horizontal="left" vertical="center" wrapText="1"/>
    </xf>
    <xf numFmtId="0" fontId="26" fillId="0" borderId="40" xfId="0" applyFont="1" applyBorder="1" applyAlignment="1">
      <alignment horizontal="left" vertical="center"/>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15" fillId="15" borderId="10"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36" fillId="8" borderId="15" xfId="0" applyFont="1" applyFill="1" applyBorder="1" applyAlignment="1">
      <alignment horizontal="center" vertical="center" wrapText="1"/>
    </xf>
    <xf numFmtId="0" fontId="36" fillId="8" borderId="20"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22" xfId="0" applyFont="1" applyFill="1" applyBorder="1" applyAlignment="1">
      <alignment horizontal="center" vertical="center"/>
    </xf>
    <xf numFmtId="0" fontId="34" fillId="17" borderId="36" xfId="3" applyFont="1" applyFill="1" applyBorder="1" applyAlignment="1">
      <alignment horizontal="center" vertical="center" wrapText="1"/>
    </xf>
    <xf numFmtId="0" fontId="28" fillId="0" borderId="40" xfId="0" applyFont="1" applyBorder="1" applyAlignment="1">
      <alignment horizontal="left" vertical="center" wrapText="1"/>
    </xf>
    <xf numFmtId="0" fontId="28" fillId="0" borderId="40" xfId="0" applyFont="1" applyBorder="1" applyAlignment="1">
      <alignment horizontal="left" vertical="center"/>
    </xf>
    <xf numFmtId="0" fontId="28" fillId="0" borderId="36" xfId="0" applyFont="1" applyBorder="1" applyAlignment="1">
      <alignment horizontal="left" vertical="center"/>
    </xf>
    <xf numFmtId="0" fontId="15" fillId="15" borderId="11" xfId="0" applyFont="1" applyFill="1" applyBorder="1" applyAlignment="1">
      <alignment horizontal="left" vertical="center" wrapText="1"/>
    </xf>
    <xf numFmtId="0" fontId="15" fillId="15" borderId="39" xfId="0" applyFont="1" applyFill="1" applyBorder="1" applyAlignment="1">
      <alignment horizontal="left" vertical="center" wrapText="1"/>
    </xf>
    <xf numFmtId="0" fontId="26" fillId="8" borderId="11" xfId="0" applyFont="1" applyFill="1" applyBorder="1" applyAlignment="1">
      <alignment horizontal="center" vertical="center"/>
    </xf>
    <xf numFmtId="0" fontId="26" fillId="8" borderId="39" xfId="0" applyFont="1" applyFill="1" applyBorder="1" applyAlignment="1">
      <alignment horizontal="center" vertical="center"/>
    </xf>
    <xf numFmtId="0" fontId="26" fillId="15" borderId="11" xfId="0" applyFont="1" applyFill="1" applyBorder="1" applyAlignment="1">
      <alignment horizontal="center" vertical="center" wrapText="1"/>
    </xf>
    <xf numFmtId="0" fontId="26" fillId="15" borderId="39" xfId="0" applyFont="1" applyFill="1" applyBorder="1" applyAlignment="1">
      <alignment horizontal="center" vertical="center" wrapText="1"/>
    </xf>
    <xf numFmtId="0" fontId="28" fillId="0" borderId="12" xfId="0" applyFont="1" applyBorder="1" applyAlignment="1">
      <alignment horizontal="left" vertical="center"/>
    </xf>
    <xf numFmtId="0" fontId="0" fillId="0" borderId="35" xfId="0" applyBorder="1" applyAlignment="1">
      <alignment horizontal="center" vertical="center"/>
    </xf>
    <xf numFmtId="0" fontId="30" fillId="0" borderId="42" xfId="2" applyFont="1" applyBorder="1" applyAlignment="1" applyProtection="1">
      <alignment horizontal="center" vertical="center" wrapText="1"/>
      <protection hidden="1"/>
    </xf>
    <xf numFmtId="0" fontId="30" fillId="0" borderId="35" xfId="2" applyFont="1" applyBorder="1" applyAlignment="1" applyProtection="1">
      <alignment horizontal="center" vertical="center" wrapText="1"/>
      <protection hidden="1"/>
    </xf>
    <xf numFmtId="0" fontId="31" fillId="0" borderId="35" xfId="0" applyFont="1" applyBorder="1" applyAlignment="1">
      <alignment horizontal="center" vertical="center"/>
    </xf>
    <xf numFmtId="0" fontId="32" fillId="0" borderId="35" xfId="0" applyFont="1" applyBorder="1" applyAlignment="1">
      <alignment horizontal="center" vertical="center"/>
    </xf>
    <xf numFmtId="0" fontId="34" fillId="17" borderId="30" xfId="3" applyFont="1" applyFill="1" applyBorder="1" applyAlignment="1">
      <alignment horizontal="center" vertical="center" wrapText="1"/>
    </xf>
    <xf numFmtId="0" fontId="24" fillId="15" borderId="42" xfId="0" applyFont="1" applyFill="1" applyBorder="1" applyAlignment="1">
      <alignment horizontal="center" vertical="center" wrapText="1"/>
    </xf>
    <xf numFmtId="0" fontId="27" fillId="8" borderId="11" xfId="0" applyFont="1" applyFill="1" applyBorder="1" applyAlignment="1">
      <alignment horizontal="center" vertical="center"/>
    </xf>
    <xf numFmtId="0" fontId="27" fillId="8" borderId="39" xfId="0" applyFont="1" applyFill="1" applyBorder="1" applyAlignment="1">
      <alignment horizontal="center" vertical="center"/>
    </xf>
    <xf numFmtId="0" fontId="27" fillId="8" borderId="35" xfId="0" applyFont="1" applyFill="1" applyBorder="1" applyAlignment="1">
      <alignment horizontal="center" vertical="center"/>
    </xf>
    <xf numFmtId="0" fontId="38" fillId="15" borderId="11" xfId="0" applyFont="1" applyFill="1" applyBorder="1" applyAlignment="1">
      <alignment horizontal="center" vertical="center" wrapText="1"/>
    </xf>
    <xf numFmtId="0" fontId="38" fillId="15" borderId="39" xfId="0" applyFont="1" applyFill="1" applyBorder="1" applyAlignment="1">
      <alignment horizontal="center" vertical="center" wrapText="1"/>
    </xf>
    <xf numFmtId="0" fontId="38" fillId="15" borderId="35" xfId="0" applyFont="1" applyFill="1" applyBorder="1" applyAlignment="1">
      <alignment horizontal="center" vertical="center" wrapText="1"/>
    </xf>
    <xf numFmtId="0" fontId="26" fillId="15" borderId="11" xfId="0" applyFont="1" applyFill="1" applyBorder="1" applyAlignment="1">
      <alignment horizontal="left" vertical="center" wrapText="1"/>
    </xf>
    <xf numFmtId="0" fontId="26" fillId="15" borderId="39" xfId="0" applyFont="1" applyFill="1" applyBorder="1" applyAlignment="1">
      <alignment horizontal="left" vertical="center" wrapText="1"/>
    </xf>
    <xf numFmtId="0" fontId="26" fillId="15" borderId="35" xfId="0" applyFont="1" applyFill="1" applyBorder="1" applyAlignment="1">
      <alignment horizontal="left" vertical="center" wrapText="1"/>
    </xf>
    <xf numFmtId="0" fontId="19" fillId="19" borderId="1" xfId="0" applyFont="1" applyFill="1" applyBorder="1" applyAlignment="1">
      <alignment horizontal="center" vertical="center" wrapText="1"/>
    </xf>
    <xf numFmtId="0" fontId="19" fillId="19" borderId="2"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20" borderId="3" xfId="0" applyFont="1" applyFill="1" applyBorder="1" applyAlignment="1">
      <alignment horizontal="center" vertical="center" wrapText="1"/>
    </xf>
    <xf numFmtId="0" fontId="20" fillId="19" borderId="13" xfId="0" applyFont="1" applyFill="1" applyBorder="1" applyAlignment="1">
      <alignment horizontal="center" vertical="center" wrapText="1"/>
    </xf>
    <xf numFmtId="0" fontId="20" fillId="19" borderId="14"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7" xfId="0" applyFont="1" applyFill="1" applyBorder="1" applyAlignment="1">
      <alignment horizontal="center" vertical="center" wrapText="1"/>
    </xf>
    <xf numFmtId="0" fontId="20" fillId="19" borderId="8" xfId="0" applyFont="1" applyFill="1" applyBorder="1" applyAlignment="1">
      <alignment horizontal="center" vertical="center" wrapText="1"/>
    </xf>
    <xf numFmtId="0" fontId="20" fillId="19" borderId="9"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8" borderId="28" xfId="0" applyFont="1" applyFill="1" applyBorder="1" applyAlignment="1">
      <alignment horizontal="center" vertical="center" wrapText="1"/>
    </xf>
    <xf numFmtId="0" fontId="19" fillId="18" borderId="18" xfId="0" applyFont="1" applyFill="1" applyBorder="1" applyAlignment="1">
      <alignment horizontal="center" vertical="center" wrapText="1"/>
    </xf>
    <xf numFmtId="0" fontId="19" fillId="19" borderId="13"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4" xfId="0" applyFont="1" applyFill="1" applyBorder="1" applyAlignment="1">
      <alignment horizontal="center" vertical="center" wrapText="1"/>
    </xf>
    <xf numFmtId="0" fontId="19" fillId="19" borderId="31"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35" xfId="0" applyFont="1" applyFill="1" applyBorder="1" applyAlignment="1">
      <alignment horizontal="center" vertical="center" wrapText="1"/>
    </xf>
    <xf numFmtId="0" fontId="16" fillId="16" borderId="1"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 xfId="0" applyFont="1" applyFill="1" applyBorder="1" applyAlignment="1">
      <alignment horizontal="center" vertical="center"/>
    </xf>
    <xf numFmtId="0" fontId="18" fillId="17" borderId="6" xfId="0" applyFont="1" applyFill="1" applyBorder="1" applyAlignment="1">
      <alignment horizontal="center" vertical="center"/>
    </xf>
    <xf numFmtId="0" fontId="18" fillId="17" borderId="7" xfId="0" applyFont="1" applyFill="1" applyBorder="1" applyAlignment="1">
      <alignment horizontal="center" vertical="center"/>
    </xf>
    <xf numFmtId="0" fontId="18" fillId="17" borderId="8" xfId="0" applyFont="1" applyFill="1" applyBorder="1" applyAlignment="1">
      <alignment horizontal="center" vertical="center"/>
    </xf>
    <xf numFmtId="0" fontId="18" fillId="17" borderId="9" xfId="0" applyFont="1" applyFill="1" applyBorder="1" applyAlignment="1">
      <alignment horizontal="center" vertical="center"/>
    </xf>
    <xf numFmtId="0" fontId="18" fillId="18" borderId="10" xfId="0" applyFont="1" applyFill="1" applyBorder="1" applyAlignment="1">
      <alignment horizontal="center" vertical="center"/>
    </xf>
    <xf numFmtId="0" fontId="18" fillId="18" borderId="11" xfId="0" applyFont="1" applyFill="1" applyBorder="1" applyAlignment="1">
      <alignment horizontal="center" vertical="center"/>
    </xf>
    <xf numFmtId="0" fontId="18" fillId="18" borderId="12" xfId="0" applyFont="1" applyFill="1" applyBorder="1" applyAlignment="1">
      <alignment horizontal="center" vertical="center"/>
    </xf>
    <xf numFmtId="0" fontId="19" fillId="19" borderId="14" xfId="0" applyFont="1" applyFill="1" applyBorder="1" applyAlignment="1">
      <alignment horizontal="center" vertical="center" wrapText="1"/>
    </xf>
    <xf numFmtId="0" fontId="19" fillId="19" borderId="15" xfId="0" applyFont="1" applyFill="1" applyBorder="1" applyAlignment="1">
      <alignment horizontal="center" vertical="center" wrapText="1"/>
    </xf>
    <xf numFmtId="0" fontId="19" fillId="19" borderId="19" xfId="0" applyFont="1" applyFill="1" applyBorder="1" applyAlignment="1">
      <alignment horizontal="center" vertical="center" wrapText="1"/>
    </xf>
    <xf numFmtId="0" fontId="19" fillId="19" borderId="0" xfId="0" applyFont="1" applyFill="1" applyAlignment="1">
      <alignment horizontal="center" vertical="center" wrapText="1"/>
    </xf>
    <xf numFmtId="0" fontId="19" fillId="19" borderId="20" xfId="0" applyFont="1" applyFill="1" applyBorder="1" applyAlignment="1">
      <alignment horizontal="center" vertical="center" wrapText="1"/>
    </xf>
    <xf numFmtId="0" fontId="19" fillId="19" borderId="16"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19" fillId="19" borderId="29" xfId="0" applyFont="1" applyFill="1" applyBorder="1" applyAlignment="1">
      <alignment horizontal="center" vertical="center" wrapText="1"/>
    </xf>
    <xf numFmtId="0" fontId="19" fillId="19" borderId="17" xfId="0" applyFont="1" applyFill="1" applyBorder="1" applyAlignment="1">
      <alignment horizontal="center" vertical="center" wrapText="1"/>
    </xf>
    <xf numFmtId="0" fontId="19" fillId="19" borderId="22"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19" borderId="17" xfId="0" applyFont="1" applyFill="1" applyBorder="1" applyAlignment="1">
      <alignment horizontal="center" vertical="center"/>
    </xf>
    <xf numFmtId="0" fontId="19" fillId="19" borderId="14" xfId="0" applyFont="1" applyFill="1" applyBorder="1" applyAlignment="1">
      <alignment horizontal="center" vertical="center"/>
    </xf>
    <xf numFmtId="0" fontId="19" fillId="19" borderId="24" xfId="0" applyFont="1" applyFill="1" applyBorder="1" applyAlignment="1">
      <alignment horizontal="center" vertical="center"/>
    </xf>
    <xf numFmtId="0" fontId="19" fillId="19" borderId="25" xfId="0" applyFont="1" applyFill="1" applyBorder="1" applyAlignment="1">
      <alignment horizontal="center" vertical="center"/>
    </xf>
    <xf numFmtId="0" fontId="19" fillId="19" borderId="18" xfId="0" applyFont="1" applyFill="1" applyBorder="1" applyAlignment="1">
      <alignment horizontal="center" vertical="center" wrapText="1"/>
    </xf>
    <xf numFmtId="0" fontId="19" fillId="19" borderId="26" xfId="0" applyFont="1" applyFill="1" applyBorder="1" applyAlignment="1">
      <alignment horizontal="center" vertical="center" wrapText="1"/>
    </xf>
    <xf numFmtId="0" fontId="19" fillId="19" borderId="3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0" fillId="0" borderId="0" xfId="0" applyFill="1" applyAlignment="1">
      <alignment horizontal="center" vertical="center"/>
    </xf>
  </cellXfs>
  <cellStyles count="4">
    <cellStyle name="Hipervínculo" xfId="1" builtinId="8"/>
    <cellStyle name="Normal" xfId="0" builtinId="0"/>
    <cellStyle name="Normal 2" xfId="3" xr:uid="{83A04109-0AE4-4B89-917F-AE33AD3522D5}"/>
    <cellStyle name="Normal_Matriz de Riesgos Servidores-v2" xfId="2" xr:uid="{1A03D841-C569-40A6-BF8E-48BF62303967}"/>
  </cellStyles>
  <dxfs count="56">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6"/>
  <sheetViews>
    <sheetView showGridLines="0" tabSelected="1" zoomScale="90" zoomScaleNormal="90" workbookViewId="0">
      <selection activeCell="D6" sqref="D6"/>
    </sheetView>
  </sheetViews>
  <sheetFormatPr baseColWidth="10" defaultRowHeight="15" x14ac:dyDescent="0.25"/>
  <cols>
    <col min="2" max="2" width="21.5703125" customWidth="1"/>
    <col min="3" max="3" width="5.140625" customWidth="1"/>
    <col min="4" max="4" width="35.5703125" customWidth="1"/>
    <col min="5" max="5" width="19.85546875" customWidth="1"/>
    <col min="6" max="6" width="16.140625" customWidth="1"/>
    <col min="7" max="7" width="19.42578125" customWidth="1"/>
    <col min="8" max="10" width="33.42578125" customWidth="1"/>
  </cols>
  <sheetData>
    <row r="2" spans="2:10" ht="20.25" customHeight="1" x14ac:dyDescent="0.25">
      <c r="B2" s="238" t="s">
        <v>200</v>
      </c>
      <c r="C2" s="238"/>
      <c r="D2" s="238"/>
      <c r="E2" s="238"/>
      <c r="F2" s="238"/>
      <c r="G2" s="238"/>
      <c r="H2" s="238"/>
      <c r="I2" s="238"/>
      <c r="J2" s="238"/>
    </row>
    <row r="3" spans="2:10" ht="20.25" customHeight="1" x14ac:dyDescent="0.25">
      <c r="B3" s="237" t="s">
        <v>157</v>
      </c>
      <c r="C3" s="237"/>
      <c r="D3" s="237"/>
      <c r="E3" s="237"/>
      <c r="F3" s="237"/>
      <c r="G3" s="237"/>
      <c r="H3" s="237"/>
      <c r="I3" s="237"/>
      <c r="J3" s="237"/>
    </row>
    <row r="4" spans="2:10" ht="20.25" customHeight="1" x14ac:dyDescent="0.25">
      <c r="B4" s="237" t="s">
        <v>0</v>
      </c>
      <c r="C4" s="237"/>
      <c r="D4" s="237" t="s">
        <v>1</v>
      </c>
      <c r="E4" s="237" t="s">
        <v>2</v>
      </c>
      <c r="F4" s="237" t="s">
        <v>3</v>
      </c>
      <c r="G4" s="237" t="s">
        <v>4</v>
      </c>
      <c r="H4" s="19" t="s">
        <v>265</v>
      </c>
      <c r="I4" s="19" t="s">
        <v>293</v>
      </c>
      <c r="J4" s="19" t="s">
        <v>293</v>
      </c>
    </row>
    <row r="5" spans="2:10" ht="20.25" customHeight="1" x14ac:dyDescent="0.25">
      <c r="B5" s="237"/>
      <c r="C5" s="237"/>
      <c r="D5" s="237"/>
      <c r="E5" s="237"/>
      <c r="F5" s="237"/>
      <c r="G5" s="237"/>
      <c r="H5" s="19" t="s">
        <v>266</v>
      </c>
      <c r="I5" s="19" t="s">
        <v>266</v>
      </c>
      <c r="J5" s="19" t="s">
        <v>266</v>
      </c>
    </row>
    <row r="6" spans="2:10" ht="61.5" customHeight="1" x14ac:dyDescent="0.25">
      <c r="B6" s="239" t="s">
        <v>226</v>
      </c>
      <c r="C6" s="25" t="s">
        <v>5</v>
      </c>
      <c r="D6" s="26" t="s">
        <v>225</v>
      </c>
      <c r="E6" s="27" t="s">
        <v>8</v>
      </c>
      <c r="F6" s="28" t="s">
        <v>6</v>
      </c>
      <c r="G6" s="29" t="s">
        <v>229</v>
      </c>
      <c r="H6" s="30" t="s">
        <v>286</v>
      </c>
      <c r="I6" s="18"/>
      <c r="J6" s="18"/>
    </row>
    <row r="7" spans="2:10" ht="38.25" customHeight="1" x14ac:dyDescent="0.25">
      <c r="B7" s="239"/>
      <c r="C7" s="25" t="s">
        <v>7</v>
      </c>
      <c r="D7" s="26" t="s">
        <v>228</v>
      </c>
      <c r="E7" s="27" t="s">
        <v>123</v>
      </c>
      <c r="F7" s="28" t="s">
        <v>6</v>
      </c>
      <c r="G7" s="29" t="s">
        <v>230</v>
      </c>
      <c r="H7" s="30"/>
      <c r="I7" s="23"/>
      <c r="J7" s="18"/>
    </row>
    <row r="8" spans="2:10" ht="96" customHeight="1" x14ac:dyDescent="0.25">
      <c r="B8" s="239" t="s">
        <v>227</v>
      </c>
      <c r="C8" s="25" t="s">
        <v>9</v>
      </c>
      <c r="D8" s="26" t="s">
        <v>11</v>
      </c>
      <c r="E8" s="27" t="s">
        <v>236</v>
      </c>
      <c r="F8" s="28" t="s">
        <v>145</v>
      </c>
      <c r="G8" s="29" t="s">
        <v>237</v>
      </c>
      <c r="H8" s="26" t="s">
        <v>297</v>
      </c>
      <c r="I8" s="18"/>
      <c r="J8" s="18"/>
    </row>
    <row r="9" spans="2:10" ht="90" customHeight="1" x14ac:dyDescent="0.25">
      <c r="B9" s="239"/>
      <c r="C9" s="25" t="s">
        <v>10</v>
      </c>
      <c r="D9" s="26" t="s">
        <v>14</v>
      </c>
      <c r="E9" s="27" t="s">
        <v>15</v>
      </c>
      <c r="F9" s="28" t="s">
        <v>145</v>
      </c>
      <c r="G9" s="29" t="s">
        <v>237</v>
      </c>
      <c r="H9" s="31" t="s">
        <v>287</v>
      </c>
      <c r="I9" s="18"/>
      <c r="J9" s="18"/>
    </row>
    <row r="10" spans="2:10" ht="62.25" customHeight="1" x14ac:dyDescent="0.25">
      <c r="B10" s="239"/>
      <c r="C10" s="25" t="s">
        <v>12</v>
      </c>
      <c r="D10" s="26" t="s">
        <v>238</v>
      </c>
      <c r="E10" s="27" t="s">
        <v>235</v>
      </c>
      <c r="F10" s="28" t="s">
        <v>6</v>
      </c>
      <c r="G10" s="29" t="s">
        <v>239</v>
      </c>
      <c r="H10" s="31"/>
      <c r="I10" s="31"/>
      <c r="J10" s="18"/>
    </row>
    <row r="11" spans="2:10" ht="96" x14ac:dyDescent="0.25">
      <c r="B11" s="239" t="s">
        <v>231</v>
      </c>
      <c r="C11" s="25" t="s">
        <v>16</v>
      </c>
      <c r="D11" s="26" t="s">
        <v>17</v>
      </c>
      <c r="E11" s="27" t="s">
        <v>18</v>
      </c>
      <c r="F11" s="28" t="s">
        <v>146</v>
      </c>
      <c r="G11" s="29" t="s">
        <v>237</v>
      </c>
      <c r="H11" s="21" t="s">
        <v>288</v>
      </c>
      <c r="I11" s="18"/>
      <c r="J11" s="18"/>
    </row>
    <row r="12" spans="2:10" ht="36" customHeight="1" x14ac:dyDescent="0.25">
      <c r="B12" s="239"/>
      <c r="C12" s="25" t="s">
        <v>20</v>
      </c>
      <c r="D12" s="26" t="s">
        <v>21</v>
      </c>
      <c r="E12" s="27" t="s">
        <v>22</v>
      </c>
      <c r="F12" s="28" t="s">
        <v>6</v>
      </c>
      <c r="G12" s="29" t="s">
        <v>240</v>
      </c>
      <c r="H12" s="21" t="s">
        <v>289</v>
      </c>
      <c r="I12" s="18"/>
      <c r="J12" s="18"/>
    </row>
    <row r="13" spans="2:10" ht="36" customHeight="1" x14ac:dyDescent="0.25">
      <c r="B13" s="239" t="s">
        <v>232</v>
      </c>
      <c r="C13" s="25" t="s">
        <v>23</v>
      </c>
      <c r="D13" s="26" t="s">
        <v>24</v>
      </c>
      <c r="E13" s="27" t="s">
        <v>25</v>
      </c>
      <c r="F13" s="28" t="s">
        <v>13</v>
      </c>
      <c r="G13" s="28" t="s">
        <v>26</v>
      </c>
      <c r="H13" s="21" t="s">
        <v>290</v>
      </c>
      <c r="I13" s="21"/>
      <c r="J13" s="21"/>
    </row>
    <row r="14" spans="2:10" ht="36" customHeight="1" x14ac:dyDescent="0.25">
      <c r="B14" s="239"/>
      <c r="C14" s="25" t="s">
        <v>27</v>
      </c>
      <c r="D14" s="26" t="s">
        <v>28</v>
      </c>
      <c r="E14" s="27" t="s">
        <v>15</v>
      </c>
      <c r="F14" s="28" t="s">
        <v>13</v>
      </c>
      <c r="G14" s="28" t="s">
        <v>29</v>
      </c>
      <c r="H14" s="21" t="s">
        <v>291</v>
      </c>
      <c r="I14" s="21"/>
      <c r="J14" s="21"/>
    </row>
    <row r="15" spans="2:10" ht="41.25" customHeight="1" x14ac:dyDescent="0.25">
      <c r="B15" s="239" t="s">
        <v>233</v>
      </c>
      <c r="C15" s="25" t="s">
        <v>30</v>
      </c>
      <c r="D15" s="26" t="s">
        <v>31</v>
      </c>
      <c r="E15" s="27" t="s">
        <v>32</v>
      </c>
      <c r="F15" s="28" t="s">
        <v>33</v>
      </c>
      <c r="G15" s="28" t="s">
        <v>34</v>
      </c>
      <c r="H15" s="21" t="s">
        <v>292</v>
      </c>
      <c r="I15" s="21"/>
      <c r="J15" s="21"/>
    </row>
    <row r="16" spans="2:10" ht="41.25" customHeight="1" x14ac:dyDescent="0.25">
      <c r="B16" s="239"/>
      <c r="C16" s="25" t="s">
        <v>35</v>
      </c>
      <c r="D16" s="26" t="s">
        <v>36</v>
      </c>
      <c r="E16" s="27" t="s">
        <v>37</v>
      </c>
      <c r="F16" s="28" t="s">
        <v>33</v>
      </c>
      <c r="G16" s="28" t="s">
        <v>38</v>
      </c>
      <c r="H16" s="21" t="s">
        <v>294</v>
      </c>
      <c r="I16" s="21"/>
      <c r="J16" s="21"/>
    </row>
  </sheetData>
  <mergeCells count="13">
    <mergeCell ref="B3:J3"/>
    <mergeCell ref="B2:J2"/>
    <mergeCell ref="B11:B12"/>
    <mergeCell ref="B13:B14"/>
    <mergeCell ref="B15:B16"/>
    <mergeCell ref="B6:B7"/>
    <mergeCell ref="B8:B10"/>
    <mergeCell ref="B4:B5"/>
    <mergeCell ref="D4:D5"/>
    <mergeCell ref="E4:E5"/>
    <mergeCell ref="F4:F5"/>
    <mergeCell ref="G4:G5"/>
    <mergeCell ref="C4: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9"/>
  <sheetViews>
    <sheetView showGridLines="0" topLeftCell="D1" zoomScale="80" zoomScaleNormal="80" workbookViewId="0">
      <selection activeCell="N19" sqref="N19"/>
    </sheetView>
  </sheetViews>
  <sheetFormatPr baseColWidth="10" defaultRowHeight="15" x14ac:dyDescent="0.25"/>
  <cols>
    <col min="1" max="1" width="8.140625" customWidth="1"/>
    <col min="2" max="2" width="20.140625" customWidth="1"/>
    <col min="3" max="3" width="8" customWidth="1"/>
    <col min="4" max="4" width="34.7109375" customWidth="1"/>
    <col min="5" max="5" width="13.140625" customWidth="1"/>
    <col min="6" max="7" width="18.7109375" customWidth="1"/>
    <col min="8" max="8" width="24.5703125" customWidth="1"/>
    <col min="9" max="9" width="17.7109375" customWidth="1"/>
    <col min="10" max="10" width="24.5703125" customWidth="1"/>
    <col min="11" max="12" width="14.85546875" customWidth="1"/>
    <col min="13" max="13" width="17.7109375" customWidth="1"/>
    <col min="14" max="14" width="34.42578125" customWidth="1"/>
  </cols>
  <sheetData>
    <row r="1" spans="2:14" ht="15.75" thickBot="1" x14ac:dyDescent="0.3"/>
    <row r="2" spans="2:14" ht="28.5" customHeight="1" thickBot="1" x14ac:dyDescent="0.3">
      <c r="B2" s="240" t="s">
        <v>200</v>
      </c>
      <c r="C2" s="241"/>
      <c r="D2" s="241"/>
      <c r="E2" s="241"/>
      <c r="F2" s="241"/>
      <c r="G2" s="241"/>
      <c r="H2" s="241"/>
      <c r="I2" s="241"/>
      <c r="J2" s="241"/>
      <c r="K2" s="241"/>
      <c r="L2" s="241"/>
      <c r="M2" s="241"/>
      <c r="N2" s="242"/>
    </row>
    <row r="3" spans="2:14" ht="28.5" customHeight="1" thickBot="1" x14ac:dyDescent="0.3">
      <c r="B3" s="249" t="s">
        <v>198</v>
      </c>
      <c r="C3" s="250"/>
      <c r="D3" s="250"/>
      <c r="E3" s="250"/>
      <c r="F3" s="250"/>
      <c r="G3" s="250"/>
      <c r="H3" s="250"/>
      <c r="I3" s="250"/>
      <c r="J3" s="250"/>
      <c r="K3" s="250"/>
      <c r="L3" s="250"/>
      <c r="M3" s="250"/>
      <c r="N3" s="251"/>
    </row>
    <row r="4" spans="2:14" ht="15.75" thickBot="1" x14ac:dyDescent="0.3"/>
    <row r="5" spans="2:14" ht="15.75" thickBot="1" x14ac:dyDescent="0.3">
      <c r="B5" s="16" t="s">
        <v>162</v>
      </c>
      <c r="C5" s="10" t="s">
        <v>166</v>
      </c>
      <c r="D5" s="11"/>
      <c r="E5" s="12"/>
    </row>
    <row r="6" spans="2:14" ht="7.5" customHeight="1" thickBot="1" x14ac:dyDescent="0.3"/>
    <row r="7" spans="2:14" ht="15.75" thickBot="1" x14ac:dyDescent="0.3">
      <c r="B7" s="16" t="s">
        <v>163</v>
      </c>
      <c r="C7" s="10" t="s">
        <v>167</v>
      </c>
      <c r="D7" s="11"/>
      <c r="E7" s="12"/>
      <c r="H7" s="16" t="s">
        <v>195</v>
      </c>
      <c r="I7" s="13" t="s">
        <v>197</v>
      </c>
    </row>
    <row r="8" spans="2:14" ht="7.5" customHeight="1" thickBot="1" x14ac:dyDescent="0.3">
      <c r="I8" s="4"/>
    </row>
    <row r="9" spans="2:14" ht="15.75" thickBot="1" x14ac:dyDescent="0.3">
      <c r="B9" s="16" t="s">
        <v>164</v>
      </c>
      <c r="C9" s="10" t="s">
        <v>168</v>
      </c>
      <c r="D9" s="11"/>
      <c r="E9" s="12"/>
      <c r="H9" s="16" t="s">
        <v>196</v>
      </c>
      <c r="I9" s="13">
        <v>2023</v>
      </c>
    </row>
    <row r="10" spans="2:14" ht="7.5" customHeight="1" thickBot="1" x14ac:dyDescent="0.3">
      <c r="I10" s="4"/>
    </row>
    <row r="11" spans="2:14" ht="15.75" thickBot="1" x14ac:dyDescent="0.3">
      <c r="B11" s="16" t="s">
        <v>165</v>
      </c>
      <c r="C11" s="10" t="s">
        <v>169</v>
      </c>
      <c r="D11" s="11"/>
      <c r="E11" s="12"/>
    </row>
    <row r="13" spans="2:14" ht="15.75" thickBot="1" x14ac:dyDescent="0.3"/>
    <row r="14" spans="2:14" ht="25.5" customHeight="1" thickBot="1" x14ac:dyDescent="0.3">
      <c r="B14" s="246" t="s">
        <v>170</v>
      </c>
      <c r="C14" s="247"/>
      <c r="D14" s="247"/>
      <c r="E14" s="247"/>
      <c r="F14" s="247"/>
      <c r="G14" s="247"/>
      <c r="H14" s="247"/>
      <c r="I14" s="247"/>
      <c r="J14" s="247"/>
      <c r="K14" s="247"/>
      <c r="L14" s="247"/>
      <c r="M14" s="247"/>
      <c r="N14" s="248"/>
    </row>
    <row r="15" spans="2:14" ht="15.75" thickBot="1" x14ac:dyDescent="0.3"/>
    <row r="16" spans="2:14" ht="15.75" thickBot="1" x14ac:dyDescent="0.3">
      <c r="B16" s="243" t="s">
        <v>171</v>
      </c>
      <c r="C16" s="244"/>
      <c r="D16" s="244"/>
      <c r="E16" s="245"/>
      <c r="F16" s="243" t="s">
        <v>179</v>
      </c>
      <c r="G16" s="244"/>
      <c r="H16" s="244"/>
      <c r="I16" s="244"/>
      <c r="J16" s="245"/>
      <c r="K16" s="243" t="s">
        <v>190</v>
      </c>
      <c r="L16" s="244"/>
      <c r="M16" s="244"/>
      <c r="N16" s="245"/>
    </row>
    <row r="17" spans="2:14" ht="6.75" customHeight="1" thickBot="1" x14ac:dyDescent="0.3"/>
    <row r="18" spans="2:14" s="5" customFormat="1" ht="30.75" thickBot="1" x14ac:dyDescent="0.3">
      <c r="B18" s="14" t="s">
        <v>172</v>
      </c>
      <c r="C18" s="14" t="s">
        <v>173</v>
      </c>
      <c r="D18" s="14" t="s">
        <v>174</v>
      </c>
      <c r="E18" s="14" t="s">
        <v>175</v>
      </c>
      <c r="F18" s="14" t="s">
        <v>180</v>
      </c>
      <c r="G18" s="14" t="s">
        <v>181</v>
      </c>
      <c r="H18" s="14" t="s">
        <v>182</v>
      </c>
      <c r="I18" s="14" t="s">
        <v>183</v>
      </c>
      <c r="J18" s="15" t="s">
        <v>184</v>
      </c>
      <c r="K18" s="14" t="s">
        <v>191</v>
      </c>
      <c r="L18" s="14" t="s">
        <v>192</v>
      </c>
      <c r="M18" s="14" t="s">
        <v>99</v>
      </c>
      <c r="N18" s="14" t="s">
        <v>193</v>
      </c>
    </row>
    <row r="19" spans="2:14" ht="69" customHeight="1" thickBot="1" x14ac:dyDescent="0.3">
      <c r="B19" s="6" t="s">
        <v>176</v>
      </c>
      <c r="C19" s="6">
        <v>31341</v>
      </c>
      <c r="D19" s="7" t="s">
        <v>177</v>
      </c>
      <c r="E19" s="6" t="s">
        <v>178</v>
      </c>
      <c r="F19" s="7" t="s">
        <v>185</v>
      </c>
      <c r="G19" s="7" t="s">
        <v>186</v>
      </c>
      <c r="H19" s="7" t="s">
        <v>187</v>
      </c>
      <c r="I19" s="7" t="s">
        <v>188</v>
      </c>
      <c r="J19" s="8" t="s">
        <v>189</v>
      </c>
      <c r="K19" s="9">
        <v>44930</v>
      </c>
      <c r="L19" s="9">
        <v>45107</v>
      </c>
      <c r="M19" s="7" t="s">
        <v>194</v>
      </c>
      <c r="N19" s="24" t="s">
        <v>298</v>
      </c>
    </row>
  </sheetData>
  <mergeCells count="6">
    <mergeCell ref="B2:N2"/>
    <mergeCell ref="B16:E16"/>
    <mergeCell ref="F16:J16"/>
    <mergeCell ref="K16:N16"/>
    <mergeCell ref="B14:N14"/>
    <mergeCell ref="B3:N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2"/>
  <sheetViews>
    <sheetView showGridLines="0" zoomScale="90" zoomScaleNormal="90" workbookViewId="0">
      <selection activeCell="D6" sqref="D6"/>
    </sheetView>
  </sheetViews>
  <sheetFormatPr baseColWidth="10" defaultRowHeight="15" x14ac:dyDescent="0.25"/>
  <cols>
    <col min="2" max="2" width="22.85546875" customWidth="1"/>
    <col min="3" max="3" width="5" style="2" customWidth="1"/>
    <col min="4" max="4" width="38.7109375" customWidth="1"/>
    <col min="5" max="5" width="21.140625" customWidth="1"/>
    <col min="6" max="6" width="17.42578125" customWidth="1"/>
    <col min="7" max="7" width="17.140625" customWidth="1"/>
    <col min="8" max="10" width="41.85546875" customWidth="1"/>
  </cols>
  <sheetData>
    <row r="2" spans="2:10" ht="19.5" customHeight="1" x14ac:dyDescent="0.25">
      <c r="B2" s="254" t="s">
        <v>200</v>
      </c>
      <c r="C2" s="254"/>
      <c r="D2" s="254"/>
      <c r="E2" s="254"/>
      <c r="F2" s="254"/>
      <c r="G2" s="254"/>
      <c r="H2" s="254"/>
      <c r="I2" s="254"/>
      <c r="J2" s="254"/>
    </row>
    <row r="3" spans="2:10" ht="19.5" customHeight="1" x14ac:dyDescent="0.25">
      <c r="B3" s="253" t="s">
        <v>234</v>
      </c>
      <c r="C3" s="253"/>
      <c r="D3" s="253"/>
      <c r="E3" s="253"/>
      <c r="F3" s="253"/>
      <c r="G3" s="253"/>
      <c r="H3" s="253"/>
      <c r="I3" s="253"/>
      <c r="J3" s="253"/>
    </row>
    <row r="4" spans="2:10" ht="19.5" customHeight="1" x14ac:dyDescent="0.25">
      <c r="B4" s="253" t="s">
        <v>39</v>
      </c>
      <c r="C4" s="253"/>
      <c r="D4" s="253" t="s">
        <v>40</v>
      </c>
      <c r="E4" s="254" t="s">
        <v>2</v>
      </c>
      <c r="F4" s="253" t="s">
        <v>3</v>
      </c>
      <c r="G4" s="254" t="s">
        <v>41</v>
      </c>
      <c r="H4" s="20" t="s">
        <v>265</v>
      </c>
      <c r="I4" s="19" t="s">
        <v>293</v>
      </c>
      <c r="J4" s="19" t="s">
        <v>293</v>
      </c>
    </row>
    <row r="5" spans="2:10" ht="26.25" customHeight="1" x14ac:dyDescent="0.25">
      <c r="B5" s="253"/>
      <c r="C5" s="253"/>
      <c r="D5" s="253"/>
      <c r="E5" s="254"/>
      <c r="F5" s="253"/>
      <c r="G5" s="254"/>
      <c r="H5" s="20" t="s">
        <v>266</v>
      </c>
      <c r="I5" s="19" t="s">
        <v>266</v>
      </c>
      <c r="J5" s="19" t="s">
        <v>266</v>
      </c>
    </row>
    <row r="6" spans="2:10" ht="108" x14ac:dyDescent="0.25">
      <c r="B6" s="252" t="s">
        <v>242</v>
      </c>
      <c r="C6" s="32" t="s">
        <v>5</v>
      </c>
      <c r="D6" s="26" t="s">
        <v>241</v>
      </c>
      <c r="E6" s="33" t="s">
        <v>42</v>
      </c>
      <c r="F6" s="33" t="s">
        <v>154</v>
      </c>
      <c r="G6" s="29" t="s">
        <v>237</v>
      </c>
      <c r="H6" s="21" t="s">
        <v>267</v>
      </c>
      <c r="I6" s="18"/>
      <c r="J6" s="18"/>
    </row>
    <row r="7" spans="2:10" ht="44.25" customHeight="1" x14ac:dyDescent="0.25">
      <c r="B7" s="252"/>
      <c r="C7" s="32" t="s">
        <v>7</v>
      </c>
      <c r="D7" s="26" t="s">
        <v>43</v>
      </c>
      <c r="E7" s="33" t="s">
        <v>246</v>
      </c>
      <c r="F7" s="33" t="s">
        <v>155</v>
      </c>
      <c r="G7" s="33" t="s">
        <v>44</v>
      </c>
      <c r="H7" s="21" t="s">
        <v>295</v>
      </c>
      <c r="I7" s="21"/>
      <c r="J7" s="21"/>
    </row>
    <row r="8" spans="2:10" ht="48" x14ac:dyDescent="0.25">
      <c r="B8" s="252"/>
      <c r="C8" s="32" t="s">
        <v>45</v>
      </c>
      <c r="D8" s="26" t="s">
        <v>247</v>
      </c>
      <c r="E8" s="33" t="s">
        <v>46</v>
      </c>
      <c r="F8" s="33" t="s">
        <v>19</v>
      </c>
      <c r="G8" s="29" t="s">
        <v>237</v>
      </c>
      <c r="H8" s="21" t="s">
        <v>268</v>
      </c>
      <c r="I8" s="18"/>
      <c r="J8" s="18"/>
    </row>
    <row r="9" spans="2:10" ht="48" customHeight="1" x14ac:dyDescent="0.25">
      <c r="B9" s="252"/>
      <c r="C9" s="32" t="s">
        <v>47</v>
      </c>
      <c r="D9" s="26" t="s">
        <v>48</v>
      </c>
      <c r="E9" s="33" t="s">
        <v>120</v>
      </c>
      <c r="F9" s="33" t="s">
        <v>153</v>
      </c>
      <c r="G9" s="33" t="s">
        <v>147</v>
      </c>
      <c r="H9" s="34" t="s">
        <v>269</v>
      </c>
      <c r="I9" s="34"/>
      <c r="J9" s="34"/>
    </row>
    <row r="10" spans="2:10" ht="105" customHeight="1" x14ac:dyDescent="0.25">
      <c r="B10" s="252"/>
      <c r="C10" s="32" t="s">
        <v>49</v>
      </c>
      <c r="D10" s="26" t="s">
        <v>122</v>
      </c>
      <c r="E10" s="35" t="s">
        <v>248</v>
      </c>
      <c r="F10" s="35" t="s">
        <v>6</v>
      </c>
      <c r="G10" s="35" t="s">
        <v>76</v>
      </c>
      <c r="H10" s="34" t="s">
        <v>296</v>
      </c>
      <c r="I10" s="34"/>
      <c r="J10" s="34"/>
    </row>
    <row r="11" spans="2:10" ht="39" customHeight="1" x14ac:dyDescent="0.25">
      <c r="B11" s="252" t="s">
        <v>243</v>
      </c>
      <c r="C11" s="32" t="s">
        <v>9</v>
      </c>
      <c r="D11" s="26" t="s">
        <v>50</v>
      </c>
      <c r="E11" s="33" t="s">
        <v>51</v>
      </c>
      <c r="F11" s="36" t="s">
        <v>6</v>
      </c>
      <c r="G11" s="29" t="s">
        <v>249</v>
      </c>
      <c r="H11" s="17"/>
      <c r="I11" s="18"/>
      <c r="J11" s="34"/>
    </row>
    <row r="12" spans="2:10" ht="76.5" customHeight="1" x14ac:dyDescent="0.25">
      <c r="B12" s="252"/>
      <c r="C12" s="32" t="s">
        <v>10</v>
      </c>
      <c r="D12" s="37" t="s">
        <v>52</v>
      </c>
      <c r="E12" s="38" t="s">
        <v>53</v>
      </c>
      <c r="F12" s="39" t="s">
        <v>54</v>
      </c>
      <c r="G12" s="38" t="s">
        <v>149</v>
      </c>
      <c r="H12" s="40" t="s">
        <v>307</v>
      </c>
      <c r="I12" s="40"/>
      <c r="J12" s="18"/>
    </row>
    <row r="13" spans="2:10" ht="36" x14ac:dyDescent="0.25">
      <c r="B13" s="252"/>
      <c r="C13" s="32" t="s">
        <v>12</v>
      </c>
      <c r="D13" s="26" t="s">
        <v>55</v>
      </c>
      <c r="E13" s="33" t="s">
        <v>56</v>
      </c>
      <c r="F13" s="33" t="s">
        <v>57</v>
      </c>
      <c r="G13" s="33" t="s">
        <v>58</v>
      </c>
      <c r="H13" s="17"/>
      <c r="I13" s="18"/>
      <c r="J13" s="34"/>
    </row>
    <row r="14" spans="2:10" ht="24" x14ac:dyDescent="0.25">
      <c r="B14" s="252"/>
      <c r="C14" s="32" t="s">
        <v>59</v>
      </c>
      <c r="D14" s="26" t="s">
        <v>60</v>
      </c>
      <c r="E14" s="33" t="s">
        <v>61</v>
      </c>
      <c r="F14" s="33" t="s">
        <v>57</v>
      </c>
      <c r="G14" s="33" t="s">
        <v>86</v>
      </c>
      <c r="H14" s="21"/>
      <c r="I14" s="21"/>
      <c r="J14" s="34"/>
    </row>
    <row r="15" spans="2:10" ht="60" x14ac:dyDescent="0.25">
      <c r="B15" s="252"/>
      <c r="C15" s="32" t="s">
        <v>62</v>
      </c>
      <c r="D15" s="26" t="s">
        <v>63</v>
      </c>
      <c r="E15" s="33" t="s">
        <v>64</v>
      </c>
      <c r="F15" s="33" t="s">
        <v>65</v>
      </c>
      <c r="G15" s="33" t="s">
        <v>148</v>
      </c>
      <c r="H15" s="21" t="s">
        <v>271</v>
      </c>
      <c r="I15" s="18"/>
      <c r="J15" s="18"/>
    </row>
    <row r="16" spans="2:10" ht="96" x14ac:dyDescent="0.25">
      <c r="B16" s="252"/>
      <c r="C16" s="32" t="s">
        <v>66</v>
      </c>
      <c r="D16" s="26" t="s">
        <v>67</v>
      </c>
      <c r="E16" s="33" t="s">
        <v>68</v>
      </c>
      <c r="F16" s="33" t="s">
        <v>69</v>
      </c>
      <c r="G16" s="33" t="s">
        <v>149</v>
      </c>
      <c r="H16" s="21" t="s">
        <v>270</v>
      </c>
      <c r="I16" s="18"/>
      <c r="J16" s="34"/>
    </row>
    <row r="17" spans="2:10" ht="66.75" customHeight="1" x14ac:dyDescent="0.25">
      <c r="B17" s="41" t="s">
        <v>244</v>
      </c>
      <c r="C17" s="32" t="s">
        <v>16</v>
      </c>
      <c r="D17" s="26" t="s">
        <v>250</v>
      </c>
      <c r="E17" s="35" t="s">
        <v>70</v>
      </c>
      <c r="F17" s="35" t="s">
        <v>71</v>
      </c>
      <c r="G17" s="35" t="s">
        <v>149</v>
      </c>
      <c r="H17" s="17"/>
      <c r="I17" s="34"/>
      <c r="J17" s="34"/>
    </row>
    <row r="18" spans="2:10" ht="24" x14ac:dyDescent="0.25">
      <c r="B18" s="252" t="s">
        <v>245</v>
      </c>
      <c r="C18" s="32" t="s">
        <v>23</v>
      </c>
      <c r="D18" s="26" t="s">
        <v>73</v>
      </c>
      <c r="E18" s="33" t="s">
        <v>74</v>
      </c>
      <c r="F18" s="33" t="s">
        <v>150</v>
      </c>
      <c r="G18" s="29" t="s">
        <v>229</v>
      </c>
      <c r="H18" s="17"/>
      <c r="I18" s="18"/>
      <c r="J18" s="34"/>
    </row>
    <row r="19" spans="2:10" ht="144" x14ac:dyDescent="0.25">
      <c r="B19" s="252"/>
      <c r="C19" s="32" t="s">
        <v>27</v>
      </c>
      <c r="D19" s="26" t="s">
        <v>75</v>
      </c>
      <c r="E19" s="33" t="s">
        <v>251</v>
      </c>
      <c r="F19" s="33" t="s">
        <v>151</v>
      </c>
      <c r="G19" s="407" t="s">
        <v>76</v>
      </c>
      <c r="H19" s="22" t="s">
        <v>272</v>
      </c>
      <c r="I19" s="18"/>
      <c r="J19" s="18"/>
    </row>
    <row r="20" spans="2:10" ht="36" x14ac:dyDescent="0.25">
      <c r="B20" s="252"/>
      <c r="C20" s="32" t="s">
        <v>77</v>
      </c>
      <c r="D20" s="26" t="s">
        <v>78</v>
      </c>
      <c r="E20" s="33" t="s">
        <v>79</v>
      </c>
      <c r="F20" s="33" t="s">
        <v>150</v>
      </c>
      <c r="G20" s="407" t="s">
        <v>76</v>
      </c>
      <c r="H20" s="17"/>
      <c r="I20" s="18"/>
      <c r="J20" s="18"/>
    </row>
    <row r="21" spans="2:10" ht="33" customHeight="1" x14ac:dyDescent="0.25">
      <c r="B21" s="252"/>
      <c r="C21" s="42" t="s">
        <v>124</v>
      </c>
      <c r="D21" s="26" t="s">
        <v>81</v>
      </c>
      <c r="E21" s="33" t="s">
        <v>152</v>
      </c>
      <c r="F21" s="33" t="s">
        <v>6</v>
      </c>
      <c r="G21" s="408" t="s">
        <v>44</v>
      </c>
      <c r="H21" s="17"/>
      <c r="I21" s="18"/>
      <c r="J21" s="18"/>
    </row>
    <row r="22" spans="2:10" ht="72" x14ac:dyDescent="0.25">
      <c r="B22" s="252"/>
      <c r="C22" s="43" t="s">
        <v>125</v>
      </c>
      <c r="D22" s="44" t="s">
        <v>156</v>
      </c>
      <c r="E22" s="33" t="s">
        <v>126</v>
      </c>
      <c r="F22" s="33" t="s">
        <v>127</v>
      </c>
      <c r="G22" s="33" t="s">
        <v>149</v>
      </c>
      <c r="H22" s="18"/>
      <c r="I22" s="22"/>
      <c r="J22" s="22"/>
    </row>
  </sheetData>
  <mergeCells count="11">
    <mergeCell ref="B2:J2"/>
    <mergeCell ref="D4:D5"/>
    <mergeCell ref="E4:E5"/>
    <mergeCell ref="F4:F5"/>
    <mergeCell ref="G4:G5"/>
    <mergeCell ref="B3:J3"/>
    <mergeCell ref="B11:B16"/>
    <mergeCell ref="B18:B22"/>
    <mergeCell ref="B6:B10"/>
    <mergeCell ref="B4:B5"/>
    <mergeCell ref="C4:C5"/>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1"/>
  <sheetViews>
    <sheetView showGridLines="0" zoomScale="90" zoomScaleNormal="90" workbookViewId="0">
      <selection activeCell="D6" sqref="D6"/>
    </sheetView>
  </sheetViews>
  <sheetFormatPr baseColWidth="10" defaultRowHeight="15" x14ac:dyDescent="0.25"/>
  <cols>
    <col min="2" max="2" width="19.7109375" customWidth="1"/>
    <col min="3" max="3" width="4.42578125" style="1" customWidth="1"/>
    <col min="4" max="4" width="38" customWidth="1"/>
    <col min="5" max="5" width="39.5703125" customWidth="1"/>
    <col min="6" max="6" width="17.28515625" customWidth="1"/>
    <col min="7" max="7" width="17.7109375" style="3" customWidth="1"/>
    <col min="8" max="10" width="49.140625" customWidth="1"/>
  </cols>
  <sheetData>
    <row r="2" spans="2:10" ht="15.75" customHeight="1" x14ac:dyDescent="0.25">
      <c r="B2" s="256" t="s">
        <v>200</v>
      </c>
      <c r="C2" s="256"/>
      <c r="D2" s="256"/>
      <c r="E2" s="256"/>
      <c r="F2" s="256"/>
      <c r="G2" s="256"/>
      <c r="H2" s="256"/>
      <c r="I2" s="256"/>
      <c r="J2" s="256"/>
    </row>
    <row r="3" spans="2:10" ht="16.5" customHeight="1" x14ac:dyDescent="0.25">
      <c r="B3" s="255" t="s">
        <v>158</v>
      </c>
      <c r="C3" s="255"/>
      <c r="D3" s="255"/>
      <c r="E3" s="255"/>
      <c r="F3" s="255"/>
      <c r="G3" s="255"/>
      <c r="H3" s="255"/>
      <c r="I3" s="255"/>
      <c r="J3" s="255"/>
    </row>
    <row r="4" spans="2:10" ht="16.5" customHeight="1" x14ac:dyDescent="0.25">
      <c r="B4" s="256" t="s">
        <v>0</v>
      </c>
      <c r="C4" s="256"/>
      <c r="D4" s="256" t="s">
        <v>40</v>
      </c>
      <c r="E4" s="237" t="s">
        <v>2</v>
      </c>
      <c r="F4" s="256" t="s">
        <v>3</v>
      </c>
      <c r="G4" s="237" t="s">
        <v>41</v>
      </c>
      <c r="H4" s="20" t="s">
        <v>265</v>
      </c>
      <c r="I4" s="19" t="s">
        <v>293</v>
      </c>
      <c r="J4" s="19" t="s">
        <v>293</v>
      </c>
    </row>
    <row r="5" spans="2:10" ht="20.25" customHeight="1" x14ac:dyDescent="0.25">
      <c r="B5" s="256"/>
      <c r="C5" s="256"/>
      <c r="D5" s="256"/>
      <c r="E5" s="237"/>
      <c r="F5" s="256"/>
      <c r="G5" s="237"/>
      <c r="H5" s="20" t="s">
        <v>266</v>
      </c>
      <c r="I5" s="19" t="s">
        <v>266</v>
      </c>
      <c r="J5" s="19" t="s">
        <v>266</v>
      </c>
    </row>
    <row r="6" spans="2:10" ht="60" x14ac:dyDescent="0.25">
      <c r="B6" s="257" t="s">
        <v>256</v>
      </c>
      <c r="C6" s="32" t="s">
        <v>5</v>
      </c>
      <c r="D6" s="26" t="s">
        <v>199</v>
      </c>
      <c r="E6" s="45" t="s">
        <v>121</v>
      </c>
      <c r="F6" s="45" t="s">
        <v>82</v>
      </c>
      <c r="G6" s="407" t="s">
        <v>159</v>
      </c>
      <c r="H6" s="22" t="s">
        <v>274</v>
      </c>
      <c r="I6" s="18"/>
      <c r="J6" s="18"/>
    </row>
    <row r="7" spans="2:10" ht="48" x14ac:dyDescent="0.25">
      <c r="B7" s="257"/>
      <c r="C7" s="32" t="s">
        <v>7</v>
      </c>
      <c r="D7" s="26" t="s">
        <v>202</v>
      </c>
      <c r="E7" s="45" t="s">
        <v>139</v>
      </c>
      <c r="F7" s="45" t="s">
        <v>144</v>
      </c>
      <c r="G7" s="409" t="s">
        <v>240</v>
      </c>
      <c r="H7" s="22" t="s">
        <v>273</v>
      </c>
      <c r="I7" s="18"/>
      <c r="J7" s="18"/>
    </row>
    <row r="8" spans="2:10" ht="36" x14ac:dyDescent="0.25">
      <c r="B8" s="257"/>
      <c r="C8" s="32" t="s">
        <v>45</v>
      </c>
      <c r="D8" s="26" t="s">
        <v>201</v>
      </c>
      <c r="E8" s="45" t="s">
        <v>203</v>
      </c>
      <c r="F8" s="45" t="s">
        <v>144</v>
      </c>
      <c r="G8" s="409" t="s">
        <v>252</v>
      </c>
      <c r="H8" s="44" t="s">
        <v>275</v>
      </c>
      <c r="I8" s="18"/>
      <c r="J8" s="18"/>
    </row>
    <row r="9" spans="2:10" ht="43.5" customHeight="1" x14ac:dyDescent="0.25">
      <c r="B9" s="257"/>
      <c r="C9" s="32" t="s">
        <v>47</v>
      </c>
      <c r="D9" s="37" t="s">
        <v>141</v>
      </c>
      <c r="E9" s="46" t="s">
        <v>83</v>
      </c>
      <c r="F9" s="46" t="s">
        <v>84</v>
      </c>
      <c r="G9" s="409" t="s">
        <v>249</v>
      </c>
      <c r="H9" s="22" t="s">
        <v>276</v>
      </c>
      <c r="I9" s="18"/>
      <c r="J9" s="18"/>
    </row>
    <row r="10" spans="2:10" ht="60" x14ac:dyDescent="0.25">
      <c r="B10" s="257" t="s">
        <v>257</v>
      </c>
      <c r="C10" s="32" t="s">
        <v>9</v>
      </c>
      <c r="D10" s="26" t="s">
        <v>142</v>
      </c>
      <c r="E10" s="45" t="s">
        <v>143</v>
      </c>
      <c r="F10" s="45" t="s">
        <v>85</v>
      </c>
      <c r="G10" s="409" t="s">
        <v>253</v>
      </c>
      <c r="H10" s="21"/>
      <c r="I10" s="18"/>
      <c r="J10" s="18"/>
    </row>
    <row r="11" spans="2:10" ht="69" customHeight="1" x14ac:dyDescent="0.25">
      <c r="B11" s="257"/>
      <c r="C11" s="32" t="s">
        <v>10</v>
      </c>
      <c r="D11" s="26" t="s">
        <v>205</v>
      </c>
      <c r="E11" s="45" t="s">
        <v>204</v>
      </c>
      <c r="F11" s="45" t="s">
        <v>140</v>
      </c>
      <c r="G11" s="410" t="s">
        <v>254</v>
      </c>
      <c r="H11" s="44" t="s">
        <v>277</v>
      </c>
      <c r="I11" s="44"/>
      <c r="J11" s="18"/>
    </row>
    <row r="12" spans="2:10" ht="42" customHeight="1" x14ac:dyDescent="0.25">
      <c r="B12" s="257" t="s">
        <v>258</v>
      </c>
      <c r="C12" s="32" t="s">
        <v>16</v>
      </c>
      <c r="D12" s="37" t="s">
        <v>87</v>
      </c>
      <c r="E12" s="46" t="s">
        <v>206</v>
      </c>
      <c r="F12" s="46" t="s">
        <v>65</v>
      </c>
      <c r="G12" s="411" t="s">
        <v>86</v>
      </c>
      <c r="H12" s="21" t="s">
        <v>282</v>
      </c>
      <c r="I12" s="18"/>
      <c r="J12" s="44"/>
    </row>
    <row r="13" spans="2:10" ht="60" x14ac:dyDescent="0.25">
      <c r="B13" s="257"/>
      <c r="C13" s="32" t="s">
        <v>20</v>
      </c>
      <c r="D13" s="37" t="s">
        <v>88</v>
      </c>
      <c r="E13" s="46" t="s">
        <v>89</v>
      </c>
      <c r="F13" s="46" t="s">
        <v>90</v>
      </c>
      <c r="G13" s="412" t="s">
        <v>58</v>
      </c>
      <c r="H13" s="21"/>
      <c r="I13" s="18"/>
      <c r="J13" s="18"/>
    </row>
    <row r="14" spans="2:10" ht="64.5" customHeight="1" x14ac:dyDescent="0.25">
      <c r="B14" s="257"/>
      <c r="C14" s="32"/>
      <c r="D14" s="37" t="s">
        <v>207</v>
      </c>
      <c r="E14" s="46" t="s">
        <v>208</v>
      </c>
      <c r="F14" s="46" t="s">
        <v>144</v>
      </c>
      <c r="G14" s="412" t="s">
        <v>255</v>
      </c>
      <c r="H14" s="21" t="s">
        <v>278</v>
      </c>
      <c r="I14" s="18"/>
      <c r="J14" s="44"/>
    </row>
    <row r="15" spans="2:10" ht="72" customHeight="1" x14ac:dyDescent="0.25">
      <c r="B15" s="257"/>
      <c r="C15" s="32" t="s">
        <v>72</v>
      </c>
      <c r="D15" s="26" t="s">
        <v>209</v>
      </c>
      <c r="E15" s="45" t="s">
        <v>210</v>
      </c>
      <c r="F15" s="45" t="s">
        <v>91</v>
      </c>
      <c r="G15" s="409" t="s">
        <v>237</v>
      </c>
      <c r="H15" s="47" t="s">
        <v>279</v>
      </c>
      <c r="I15" s="18"/>
      <c r="J15" s="18"/>
    </row>
    <row r="16" spans="2:10" ht="49.5" customHeight="1" x14ac:dyDescent="0.25">
      <c r="B16" s="48" t="s">
        <v>259</v>
      </c>
      <c r="C16" s="32" t="s">
        <v>92</v>
      </c>
      <c r="D16" s="26" t="s">
        <v>93</v>
      </c>
      <c r="E16" s="45" t="s">
        <v>94</v>
      </c>
      <c r="F16" s="45" t="s">
        <v>95</v>
      </c>
      <c r="G16" s="407" t="s">
        <v>211</v>
      </c>
      <c r="H16" s="21" t="s">
        <v>280</v>
      </c>
      <c r="I16" s="21"/>
      <c r="J16" s="21"/>
    </row>
    <row r="17" spans="2:10" ht="84" x14ac:dyDescent="0.25">
      <c r="B17" s="48" t="s">
        <v>260</v>
      </c>
      <c r="C17" s="32" t="s">
        <v>96</v>
      </c>
      <c r="D17" s="26" t="s">
        <v>97</v>
      </c>
      <c r="E17" s="45" t="s">
        <v>212</v>
      </c>
      <c r="F17" s="45" t="s">
        <v>98</v>
      </c>
      <c r="G17" s="408" t="s">
        <v>86</v>
      </c>
      <c r="H17" s="49" t="s">
        <v>281</v>
      </c>
      <c r="I17" s="22"/>
      <c r="J17" s="22"/>
    </row>
    <row r="18" spans="2:10" x14ac:dyDescent="0.25">
      <c r="G18" s="413"/>
    </row>
    <row r="19" spans="2:10" x14ac:dyDescent="0.25">
      <c r="G19" s="413"/>
    </row>
    <row r="20" spans="2:10" x14ac:dyDescent="0.25">
      <c r="G20" s="413"/>
    </row>
    <row r="21" spans="2:10" x14ac:dyDescent="0.25">
      <c r="G21" s="413"/>
    </row>
  </sheetData>
  <mergeCells count="11">
    <mergeCell ref="B3:J3"/>
    <mergeCell ref="B2:J2"/>
    <mergeCell ref="B6:B9"/>
    <mergeCell ref="B10:B11"/>
    <mergeCell ref="B12:B15"/>
    <mergeCell ref="G4:G5"/>
    <mergeCell ref="F4:F5"/>
    <mergeCell ref="E4:E5"/>
    <mergeCell ref="D4:D5"/>
    <mergeCell ref="C4:C5"/>
    <mergeCell ref="B4:B5"/>
  </mergeCell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2"/>
  <sheetViews>
    <sheetView showGridLines="0" zoomScale="90" zoomScaleNormal="90" workbookViewId="0">
      <selection activeCell="D6" sqref="D6"/>
    </sheetView>
  </sheetViews>
  <sheetFormatPr baseColWidth="10" defaultRowHeight="15" x14ac:dyDescent="0.25"/>
  <cols>
    <col min="2" max="2" width="19.5703125" customWidth="1"/>
    <col min="3" max="3" width="4.7109375" style="1" customWidth="1"/>
    <col min="4" max="4" width="34.5703125" customWidth="1"/>
    <col min="5" max="5" width="26.5703125" customWidth="1"/>
    <col min="6" max="6" width="22.28515625" customWidth="1"/>
    <col min="7" max="7" width="19.5703125" style="3" customWidth="1"/>
    <col min="8" max="8" width="66" customWidth="1"/>
    <col min="9" max="9" width="48.7109375" customWidth="1"/>
    <col min="10" max="10" width="46.7109375" customWidth="1"/>
  </cols>
  <sheetData>
    <row r="2" spans="2:10" ht="18.75" customHeight="1" x14ac:dyDescent="0.25">
      <c r="B2" s="253" t="s">
        <v>200</v>
      </c>
      <c r="C2" s="253"/>
      <c r="D2" s="253"/>
      <c r="E2" s="253"/>
      <c r="F2" s="253"/>
      <c r="G2" s="253"/>
      <c r="H2" s="253"/>
      <c r="I2" s="253"/>
      <c r="J2" s="253"/>
    </row>
    <row r="3" spans="2:10" ht="19.5" customHeight="1" x14ac:dyDescent="0.25">
      <c r="B3" s="253" t="s">
        <v>160</v>
      </c>
      <c r="C3" s="253"/>
      <c r="D3" s="253"/>
      <c r="E3" s="253"/>
      <c r="F3" s="253"/>
      <c r="G3" s="253"/>
      <c r="H3" s="253"/>
      <c r="I3" s="253"/>
      <c r="J3" s="253"/>
    </row>
    <row r="4" spans="2:10" ht="16.5" customHeight="1" x14ac:dyDescent="0.25">
      <c r="B4" s="253" t="s">
        <v>0</v>
      </c>
      <c r="C4" s="253"/>
      <c r="D4" s="253" t="s">
        <v>1</v>
      </c>
      <c r="E4" s="254" t="s">
        <v>2</v>
      </c>
      <c r="F4" s="254" t="s">
        <v>99</v>
      </c>
      <c r="G4" s="254" t="s">
        <v>100</v>
      </c>
      <c r="H4" s="20" t="s">
        <v>283</v>
      </c>
      <c r="I4" s="19" t="s">
        <v>293</v>
      </c>
      <c r="J4" s="19" t="s">
        <v>293</v>
      </c>
    </row>
    <row r="5" spans="2:10" ht="15.75" customHeight="1" x14ac:dyDescent="0.25">
      <c r="B5" s="253"/>
      <c r="C5" s="253"/>
      <c r="D5" s="253"/>
      <c r="E5" s="254"/>
      <c r="F5" s="254"/>
      <c r="G5" s="254"/>
      <c r="H5" s="20" t="s">
        <v>266</v>
      </c>
      <c r="I5" s="19" t="s">
        <v>266</v>
      </c>
      <c r="J5" s="19" t="s">
        <v>266</v>
      </c>
    </row>
    <row r="6" spans="2:10" ht="108" x14ac:dyDescent="0.25">
      <c r="B6" s="258" t="s">
        <v>261</v>
      </c>
      <c r="C6" s="32" t="s">
        <v>5</v>
      </c>
      <c r="D6" s="26" t="s">
        <v>101</v>
      </c>
      <c r="E6" s="50" t="s">
        <v>102</v>
      </c>
      <c r="F6" s="50" t="s">
        <v>213</v>
      </c>
      <c r="G6" s="407" t="s">
        <v>149</v>
      </c>
      <c r="H6" s="21" t="s">
        <v>299</v>
      </c>
      <c r="I6" s="21"/>
      <c r="J6" s="18"/>
    </row>
    <row r="7" spans="2:10" ht="108" x14ac:dyDescent="0.25">
      <c r="B7" s="258"/>
      <c r="C7" s="32" t="s">
        <v>45</v>
      </c>
      <c r="D7" s="26" t="s">
        <v>103</v>
      </c>
      <c r="E7" s="50" t="s">
        <v>104</v>
      </c>
      <c r="F7" s="50" t="s">
        <v>105</v>
      </c>
      <c r="G7" s="409" t="s">
        <v>237</v>
      </c>
      <c r="H7" s="21" t="s">
        <v>300</v>
      </c>
      <c r="I7" s="18"/>
      <c r="J7" s="18"/>
    </row>
    <row r="8" spans="2:10" ht="36" x14ac:dyDescent="0.25">
      <c r="B8" s="258"/>
      <c r="C8" s="32" t="s">
        <v>47</v>
      </c>
      <c r="D8" s="26" t="s">
        <v>214</v>
      </c>
      <c r="E8" s="50" t="s">
        <v>161</v>
      </c>
      <c r="F8" s="50" t="s">
        <v>106</v>
      </c>
      <c r="G8" s="407" t="s">
        <v>148</v>
      </c>
      <c r="H8" s="22" t="s">
        <v>284</v>
      </c>
      <c r="I8" s="18"/>
      <c r="J8" s="18"/>
    </row>
    <row r="9" spans="2:10" ht="38.25" x14ac:dyDescent="0.25">
      <c r="B9" s="258"/>
      <c r="C9" s="32" t="s">
        <v>49</v>
      </c>
      <c r="D9" s="26" t="s">
        <v>107</v>
      </c>
      <c r="E9" s="50" t="s">
        <v>108</v>
      </c>
      <c r="F9" s="50" t="s">
        <v>109</v>
      </c>
      <c r="G9" s="407" t="s">
        <v>148</v>
      </c>
      <c r="H9" s="51" t="s">
        <v>285</v>
      </c>
      <c r="I9" s="18"/>
      <c r="J9" s="18"/>
    </row>
    <row r="10" spans="2:10" ht="99.75" customHeight="1" x14ac:dyDescent="0.25">
      <c r="B10" s="258"/>
      <c r="C10" s="32" t="s">
        <v>110</v>
      </c>
      <c r="D10" s="26" t="s">
        <v>215</v>
      </c>
      <c r="E10" s="50" t="s">
        <v>102</v>
      </c>
      <c r="F10" s="50" t="s">
        <v>213</v>
      </c>
      <c r="G10" s="407" t="s">
        <v>149</v>
      </c>
      <c r="H10" s="21" t="s">
        <v>299</v>
      </c>
      <c r="I10" s="21"/>
      <c r="J10" s="18"/>
    </row>
    <row r="11" spans="2:10" ht="72" x14ac:dyDescent="0.25">
      <c r="B11" s="258" t="s">
        <v>262</v>
      </c>
      <c r="C11" s="32" t="s">
        <v>9</v>
      </c>
      <c r="D11" s="26" t="s">
        <v>111</v>
      </c>
      <c r="E11" s="50" t="s">
        <v>112</v>
      </c>
      <c r="F11" s="50" t="s">
        <v>113</v>
      </c>
      <c r="G11" s="407" t="s">
        <v>149</v>
      </c>
      <c r="H11" s="21" t="s">
        <v>306</v>
      </c>
      <c r="I11" s="21"/>
      <c r="J11" s="18"/>
    </row>
    <row r="12" spans="2:10" ht="36" x14ac:dyDescent="0.25">
      <c r="B12" s="258"/>
      <c r="C12" s="32" t="s">
        <v>10</v>
      </c>
      <c r="D12" s="26" t="s">
        <v>216</v>
      </c>
      <c r="E12" s="50" t="s">
        <v>128</v>
      </c>
      <c r="F12" s="50" t="s">
        <v>217</v>
      </c>
      <c r="G12" s="409" t="s">
        <v>230</v>
      </c>
      <c r="H12" s="17"/>
      <c r="I12" s="21"/>
      <c r="J12" s="18"/>
    </row>
    <row r="13" spans="2:10" ht="60" x14ac:dyDescent="0.25">
      <c r="B13" s="258"/>
      <c r="C13" s="32" t="s">
        <v>10</v>
      </c>
      <c r="D13" s="37" t="s">
        <v>114</v>
      </c>
      <c r="E13" s="52" t="s">
        <v>219</v>
      </c>
      <c r="F13" s="52" t="s">
        <v>113</v>
      </c>
      <c r="G13" s="411" t="s">
        <v>218</v>
      </c>
      <c r="H13" s="21" t="s">
        <v>301</v>
      </c>
      <c r="I13" s="21"/>
      <c r="J13" s="21"/>
    </row>
    <row r="14" spans="2:10" ht="36.75" customHeight="1" x14ac:dyDescent="0.25">
      <c r="B14" s="258"/>
      <c r="C14" s="32" t="s">
        <v>12</v>
      </c>
      <c r="D14" s="37" t="s">
        <v>220</v>
      </c>
      <c r="E14" s="52" t="s">
        <v>221</v>
      </c>
      <c r="F14" s="52" t="s">
        <v>115</v>
      </c>
      <c r="G14" s="411" t="s">
        <v>58</v>
      </c>
      <c r="H14" s="17"/>
      <c r="I14" s="18"/>
      <c r="J14" s="18"/>
    </row>
    <row r="15" spans="2:10" ht="57" customHeight="1" x14ac:dyDescent="0.25">
      <c r="B15" s="258" t="s">
        <v>263</v>
      </c>
      <c r="C15" s="32" t="s">
        <v>16</v>
      </c>
      <c r="D15" s="26" t="s">
        <v>129</v>
      </c>
      <c r="E15" s="50" t="s">
        <v>116</v>
      </c>
      <c r="F15" s="50" t="s">
        <v>222</v>
      </c>
      <c r="G15" s="409" t="s">
        <v>237</v>
      </c>
      <c r="H15" s="53" t="s">
        <v>304</v>
      </c>
      <c r="I15" s="18"/>
      <c r="J15" s="18"/>
    </row>
    <row r="16" spans="2:10" ht="43.5" customHeight="1" x14ac:dyDescent="0.25">
      <c r="B16" s="258"/>
      <c r="C16" s="32" t="s">
        <v>20</v>
      </c>
      <c r="D16" s="26" t="s">
        <v>130</v>
      </c>
      <c r="E16" s="50" t="s">
        <v>131</v>
      </c>
      <c r="F16" s="50" t="s">
        <v>132</v>
      </c>
      <c r="G16" s="409" t="s">
        <v>237</v>
      </c>
      <c r="H16" s="53" t="s">
        <v>302</v>
      </c>
      <c r="I16" s="18"/>
      <c r="J16" s="18"/>
    </row>
    <row r="17" spans="2:10" ht="43.5" customHeight="1" x14ac:dyDescent="0.25">
      <c r="B17" s="258"/>
      <c r="C17" s="32" t="s">
        <v>72</v>
      </c>
      <c r="D17" s="26" t="s">
        <v>223</v>
      </c>
      <c r="E17" s="50" t="s">
        <v>133</v>
      </c>
      <c r="F17" s="50" t="s">
        <v>132</v>
      </c>
      <c r="G17" s="409" t="s">
        <v>237</v>
      </c>
      <c r="H17" s="53" t="s">
        <v>303</v>
      </c>
      <c r="I17" s="18"/>
      <c r="J17" s="18"/>
    </row>
    <row r="18" spans="2:10" ht="43.5" customHeight="1" x14ac:dyDescent="0.25">
      <c r="B18" s="258"/>
      <c r="C18" s="32" t="s">
        <v>80</v>
      </c>
      <c r="D18" s="26" t="s">
        <v>137</v>
      </c>
      <c r="E18" s="50" t="s">
        <v>138</v>
      </c>
      <c r="F18" s="50" t="s">
        <v>132</v>
      </c>
      <c r="G18" s="409" t="s">
        <v>237</v>
      </c>
      <c r="H18" s="53" t="s">
        <v>304</v>
      </c>
      <c r="I18" s="18"/>
      <c r="J18" s="18"/>
    </row>
    <row r="19" spans="2:10" ht="43.5" customHeight="1" x14ac:dyDescent="0.25">
      <c r="B19" s="258"/>
      <c r="C19" s="32" t="s">
        <v>136</v>
      </c>
      <c r="D19" s="26" t="s">
        <v>134</v>
      </c>
      <c r="E19" s="50" t="s">
        <v>135</v>
      </c>
      <c r="F19" s="50" t="s">
        <v>132</v>
      </c>
      <c r="G19" s="409" t="s">
        <v>253</v>
      </c>
      <c r="H19" s="53" t="s">
        <v>305</v>
      </c>
      <c r="I19" s="18"/>
      <c r="J19" s="18"/>
    </row>
    <row r="20" spans="2:10" ht="45" customHeight="1" x14ac:dyDescent="0.25">
      <c r="B20" s="54" t="s">
        <v>264</v>
      </c>
      <c r="C20" s="32" t="s">
        <v>117</v>
      </c>
      <c r="D20" s="26" t="s">
        <v>118</v>
      </c>
      <c r="E20" s="55" t="s">
        <v>224</v>
      </c>
      <c r="F20" s="50" t="s">
        <v>119</v>
      </c>
      <c r="G20" s="407" t="s">
        <v>218</v>
      </c>
      <c r="H20" s="21" t="s">
        <v>301</v>
      </c>
      <c r="I20" s="21"/>
      <c r="J20" s="21"/>
    </row>
    <row r="21" spans="2:10" x14ac:dyDescent="0.25">
      <c r="G21" s="413"/>
    </row>
    <row r="22" spans="2:10" x14ac:dyDescent="0.25">
      <c r="G22" s="413"/>
    </row>
  </sheetData>
  <mergeCells count="11">
    <mergeCell ref="B3:J3"/>
    <mergeCell ref="B2:J2"/>
    <mergeCell ref="B15:B19"/>
    <mergeCell ref="B6:B10"/>
    <mergeCell ref="B11:B14"/>
    <mergeCell ref="G4:G5"/>
    <mergeCell ref="F4:F5"/>
    <mergeCell ref="E4:E5"/>
    <mergeCell ref="B4:B5"/>
    <mergeCell ref="D4:D5"/>
    <mergeCell ref="C4: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7CBA-A0A3-4272-9D6D-371E2C66539E}">
  <dimension ref="A1:BZ83"/>
  <sheetViews>
    <sheetView zoomScale="80" zoomScaleNormal="80" workbookViewId="0">
      <selection activeCell="C23" sqref="C23"/>
    </sheetView>
  </sheetViews>
  <sheetFormatPr baseColWidth="10" defaultRowHeight="15" x14ac:dyDescent="0.25"/>
  <cols>
    <col min="1" max="1" width="1.7109375" style="65" customWidth="1"/>
    <col min="2" max="2" width="19.140625" style="56" customWidth="1"/>
    <col min="3" max="3" width="3.7109375" style="56" customWidth="1"/>
    <col min="4" max="4" width="38.7109375" style="57" customWidth="1"/>
    <col min="5" max="5" width="4.5703125" style="58" customWidth="1"/>
    <col min="6" max="6" width="25.5703125" style="59" customWidth="1"/>
    <col min="7" max="7" width="21.85546875" style="3" customWidth="1"/>
    <col min="8" max="8" width="14.85546875" style="58" customWidth="1"/>
    <col min="9" max="9" width="12.85546875" style="58" customWidth="1"/>
    <col min="10" max="28" width="6.28515625" style="58" customWidth="1"/>
    <col min="29" max="29" width="7.42578125" style="58" customWidth="1"/>
    <col min="30" max="30" width="16.140625" style="58" customWidth="1"/>
    <col min="31" max="31" width="12.42578125" style="58" customWidth="1"/>
    <col min="32" max="32" width="15.140625" style="58" customWidth="1"/>
    <col min="33" max="33" width="3.7109375" style="58" customWidth="1"/>
    <col min="34" max="34" width="32.85546875" style="60" customWidth="1"/>
    <col min="35" max="35" width="10.5703125" style="61" customWidth="1"/>
    <col min="36" max="42" width="15.28515625" style="62" customWidth="1"/>
    <col min="43" max="43" width="9.5703125" style="62" customWidth="1"/>
    <col min="44" max="44" width="13.42578125" style="63" customWidth="1"/>
    <col min="45" max="45" width="16.140625" style="58" customWidth="1"/>
    <col min="46" max="46" width="13.42578125" style="63" customWidth="1"/>
    <col min="47" max="47" width="15.28515625" style="58" customWidth="1"/>
    <col min="48" max="48" width="14.42578125" style="58" customWidth="1"/>
    <col min="49" max="50" width="10.85546875" style="64" customWidth="1"/>
    <col min="51" max="51" width="37.5703125" style="59" customWidth="1"/>
    <col min="52" max="52" width="19.7109375" style="59" customWidth="1"/>
    <col min="53" max="53" width="14" style="59" customWidth="1"/>
    <col min="54" max="54" width="22.42578125" style="60" customWidth="1"/>
    <col min="55" max="55" width="18.5703125" style="59" customWidth="1"/>
    <col min="56" max="78" width="11.42578125" style="65"/>
  </cols>
  <sheetData>
    <row r="1" spans="2:55" ht="9.75" customHeight="1" thickBot="1" x14ac:dyDescent="0.3"/>
    <row r="2" spans="2:55" s="65" customFormat="1" ht="25.5" customHeight="1" thickBot="1" x14ac:dyDescent="0.3">
      <c r="B2" s="378" t="s">
        <v>308</v>
      </c>
      <c r="C2" s="379"/>
      <c r="D2" s="379"/>
      <c r="E2" s="379"/>
      <c r="F2" s="379"/>
      <c r="G2" s="379"/>
      <c r="H2" s="379"/>
      <c r="I2" s="379"/>
      <c r="J2" s="379"/>
      <c r="K2" s="379"/>
      <c r="L2" s="379"/>
      <c r="M2" s="379"/>
      <c r="N2" s="379"/>
      <c r="O2" s="379"/>
      <c r="P2" s="379"/>
      <c r="Q2" s="379"/>
      <c r="R2" s="379"/>
      <c r="S2" s="379"/>
      <c r="T2" s="379"/>
      <c r="U2" s="379" t="s">
        <v>308</v>
      </c>
      <c r="V2" s="379"/>
      <c r="W2" s="379"/>
      <c r="X2" s="379"/>
      <c r="Y2" s="379"/>
      <c r="Z2" s="379"/>
      <c r="AA2" s="379"/>
      <c r="AB2" s="379"/>
      <c r="AC2" s="379"/>
      <c r="AD2" s="379"/>
      <c r="AE2" s="379"/>
      <c r="AF2" s="379"/>
      <c r="AG2" s="379"/>
      <c r="AH2" s="379"/>
      <c r="AI2" s="379"/>
      <c r="AJ2" s="379"/>
      <c r="AK2" s="379"/>
      <c r="AL2" s="379"/>
      <c r="AM2" s="379"/>
      <c r="AN2" s="379"/>
      <c r="AO2" s="379" t="s">
        <v>308</v>
      </c>
      <c r="AP2" s="379"/>
      <c r="AQ2" s="379"/>
      <c r="AR2" s="379"/>
      <c r="AS2" s="379"/>
      <c r="AT2" s="379"/>
      <c r="AU2" s="379"/>
      <c r="AV2" s="379"/>
      <c r="AW2" s="379"/>
      <c r="AX2" s="379"/>
      <c r="AY2" s="379"/>
      <c r="AZ2" s="379"/>
      <c r="BA2" s="379"/>
      <c r="BB2" s="379"/>
      <c r="BC2" s="380"/>
    </row>
    <row r="3" spans="2:55" s="65" customFormat="1" ht="9" customHeight="1" x14ac:dyDescent="0.25">
      <c r="B3" s="66"/>
      <c r="C3" s="66"/>
      <c r="D3" s="67"/>
      <c r="E3" s="68"/>
      <c r="F3" s="69"/>
      <c r="G3" s="70"/>
      <c r="H3" s="68"/>
      <c r="I3" s="68"/>
      <c r="J3" s="68"/>
      <c r="K3" s="68"/>
      <c r="L3" s="68"/>
      <c r="M3" s="68"/>
      <c r="N3" s="68"/>
      <c r="O3" s="68"/>
      <c r="P3" s="68"/>
      <c r="Q3" s="68"/>
      <c r="R3" s="68"/>
      <c r="S3" s="68"/>
      <c r="T3" s="68"/>
      <c r="U3" s="68"/>
      <c r="V3" s="68"/>
      <c r="W3" s="68"/>
      <c r="X3" s="68"/>
      <c r="Y3" s="68"/>
      <c r="Z3" s="68"/>
      <c r="AA3" s="68"/>
      <c r="AB3" s="68"/>
      <c r="AC3" s="68"/>
      <c r="AD3" s="68"/>
      <c r="AE3" s="68"/>
      <c r="AF3" s="68"/>
      <c r="AG3" s="68"/>
      <c r="AH3" s="71"/>
      <c r="AI3" s="72"/>
      <c r="AJ3" s="73"/>
      <c r="AK3" s="73"/>
      <c r="AL3" s="73"/>
      <c r="AM3" s="73"/>
      <c r="AN3" s="73"/>
      <c r="AO3" s="73"/>
      <c r="AP3" s="73"/>
      <c r="AQ3" s="73"/>
      <c r="AR3" s="74"/>
      <c r="AS3" s="68"/>
      <c r="AT3" s="74"/>
      <c r="AU3" s="68"/>
      <c r="AV3" s="68"/>
      <c r="AW3" s="75"/>
      <c r="AX3" s="75"/>
      <c r="AY3" s="69"/>
      <c r="AZ3" s="69"/>
      <c r="BA3" s="69"/>
      <c r="BB3" s="71"/>
      <c r="BC3" s="76"/>
    </row>
    <row r="4" spans="2:55" s="65" customFormat="1" ht="15" hidden="1" customHeight="1" x14ac:dyDescent="0.25">
      <c r="B4" s="66"/>
      <c r="C4" s="66"/>
      <c r="D4" s="77" t="s">
        <v>309</v>
      </c>
      <c r="E4" s="78" t="s">
        <v>310</v>
      </c>
      <c r="F4" s="78" t="s">
        <v>311</v>
      </c>
      <c r="G4" s="77" t="s">
        <v>312</v>
      </c>
      <c r="H4" s="77" t="s">
        <v>313</v>
      </c>
      <c r="I4" s="77" t="s">
        <v>314</v>
      </c>
      <c r="J4" s="68"/>
      <c r="K4" s="68"/>
      <c r="L4" s="68"/>
      <c r="M4" s="68"/>
      <c r="N4" s="68"/>
      <c r="O4" s="68"/>
      <c r="P4" s="68"/>
      <c r="Q4" s="68"/>
      <c r="R4" s="68"/>
      <c r="S4" s="68"/>
      <c r="T4" s="68"/>
      <c r="U4" s="68"/>
      <c r="V4" s="68"/>
      <c r="W4" s="68"/>
      <c r="X4" s="68"/>
      <c r="Y4" s="68"/>
      <c r="Z4" s="68"/>
      <c r="AA4" s="68"/>
      <c r="AB4" s="68"/>
      <c r="AC4" s="68"/>
      <c r="AD4" s="68"/>
      <c r="AE4" s="68"/>
      <c r="AF4" s="68"/>
      <c r="AG4" s="68"/>
      <c r="AH4" s="71"/>
      <c r="AI4" s="72"/>
      <c r="AJ4" s="73"/>
      <c r="AK4" s="73"/>
      <c r="AL4" s="73"/>
      <c r="AM4" s="73"/>
      <c r="AN4" s="73"/>
      <c r="AO4" s="73"/>
      <c r="AP4" s="73"/>
      <c r="AQ4" s="73"/>
      <c r="AR4" s="74"/>
      <c r="AS4" s="68"/>
      <c r="AT4" s="74"/>
      <c r="AU4" s="68"/>
      <c r="AV4" s="68"/>
      <c r="AW4" s="75"/>
      <c r="AX4" s="75"/>
      <c r="AY4" s="69"/>
      <c r="AZ4" s="69"/>
      <c r="BA4" s="69"/>
      <c r="BB4" s="71"/>
      <c r="BC4" s="76"/>
    </row>
    <row r="5" spans="2:55" s="65" customFormat="1" ht="15" hidden="1" customHeight="1" x14ac:dyDescent="0.25">
      <c r="B5" s="66"/>
      <c r="C5" s="66"/>
      <c r="D5" s="79" t="s">
        <v>315</v>
      </c>
      <c r="E5" s="80">
        <v>5</v>
      </c>
      <c r="F5" s="80">
        <v>20</v>
      </c>
      <c r="G5" s="79" t="s">
        <v>316</v>
      </c>
      <c r="H5" s="81" t="s">
        <v>317</v>
      </c>
      <c r="I5" t="s">
        <v>318</v>
      </c>
      <c r="J5" s="68"/>
      <c r="K5" s="68"/>
      <c r="L5" s="68"/>
      <c r="M5" s="68"/>
      <c r="N5" s="68"/>
      <c r="O5" s="68"/>
      <c r="P5" s="68"/>
      <c r="Q5" s="68"/>
      <c r="R5" s="68"/>
      <c r="S5" s="68"/>
      <c r="T5" s="68"/>
      <c r="U5" s="68"/>
      <c r="V5" s="68"/>
      <c r="W5" s="68"/>
      <c r="X5" s="68"/>
      <c r="Y5" s="68"/>
      <c r="Z5" s="68"/>
      <c r="AA5" s="68"/>
      <c r="AB5" s="68"/>
      <c r="AC5" s="68"/>
      <c r="AD5" s="68"/>
      <c r="AE5" s="68"/>
      <c r="AF5" s="68"/>
      <c r="AG5" s="68"/>
      <c r="AH5" s="71"/>
      <c r="AI5" s="72"/>
      <c r="AJ5" s="73"/>
      <c r="AK5" s="73"/>
      <c r="AL5" s="73"/>
      <c r="AM5" s="73"/>
      <c r="AN5" s="73"/>
      <c r="AO5" s="73"/>
      <c r="AP5" s="73"/>
      <c r="AQ5" s="73"/>
      <c r="AR5" s="74"/>
      <c r="AS5" s="68"/>
      <c r="AT5" s="74"/>
      <c r="AU5" s="68"/>
      <c r="AV5" s="68"/>
      <c r="AW5" s="75"/>
      <c r="AX5" s="75"/>
      <c r="AY5" s="69"/>
      <c r="AZ5" s="69"/>
      <c r="BA5" s="69"/>
      <c r="BB5" s="71"/>
      <c r="BC5" s="76"/>
    </row>
    <row r="6" spans="2:55" s="65" customFormat="1" ht="15" hidden="1" customHeight="1" x14ac:dyDescent="0.25">
      <c r="B6" s="66"/>
      <c r="C6" s="66"/>
      <c r="D6" s="79" t="s">
        <v>319</v>
      </c>
      <c r="E6" s="80">
        <v>4</v>
      </c>
      <c r="F6" s="80">
        <v>10</v>
      </c>
      <c r="G6" s="79" t="s">
        <v>320</v>
      </c>
      <c r="H6" s="81" t="s">
        <v>321</v>
      </c>
      <c r="I6" t="s">
        <v>322</v>
      </c>
      <c r="J6" s="68"/>
      <c r="K6" s="68"/>
      <c r="L6" s="68"/>
      <c r="M6" s="68"/>
      <c r="N6" s="68"/>
      <c r="O6" s="68"/>
      <c r="P6" s="68"/>
      <c r="Q6" s="68"/>
      <c r="R6" s="68"/>
      <c r="S6" s="68"/>
      <c r="T6" s="68"/>
      <c r="U6" s="68"/>
      <c r="V6" s="68"/>
      <c r="W6" s="68"/>
      <c r="X6" s="68"/>
      <c r="Y6" s="68"/>
      <c r="Z6" s="68"/>
      <c r="AA6" s="68"/>
      <c r="AB6" s="68"/>
      <c r="AC6" s="68"/>
      <c r="AD6" s="68"/>
      <c r="AE6" s="68"/>
      <c r="AF6" s="68"/>
      <c r="AG6" s="68"/>
      <c r="AH6" s="71"/>
      <c r="AI6" s="72"/>
      <c r="AJ6" s="73"/>
      <c r="AK6" s="73"/>
      <c r="AL6" s="73"/>
      <c r="AM6" s="73"/>
      <c r="AN6" s="73"/>
      <c r="AO6" s="73"/>
      <c r="AP6" s="73"/>
      <c r="AQ6" s="73"/>
      <c r="AR6" s="74"/>
      <c r="AS6" s="68"/>
      <c r="AT6" s="74"/>
      <c r="AU6" s="68"/>
      <c r="AV6" s="68"/>
      <c r="AW6" s="75"/>
      <c r="AX6" s="75"/>
      <c r="AY6" s="69"/>
      <c r="AZ6" s="69"/>
      <c r="BA6" s="69"/>
      <c r="BB6" s="71"/>
      <c r="BC6" s="76"/>
    </row>
    <row r="7" spans="2:55" s="65" customFormat="1" ht="15" hidden="1" customHeight="1" x14ac:dyDescent="0.25">
      <c r="B7" s="66"/>
      <c r="C7" s="66"/>
      <c r="D7" s="79" t="s">
        <v>323</v>
      </c>
      <c r="E7" s="80">
        <v>3</v>
      </c>
      <c r="F7" s="80">
        <v>5</v>
      </c>
      <c r="G7" s="70"/>
      <c r="H7" s="81" t="s">
        <v>324</v>
      </c>
      <c r="I7" t="s">
        <v>325</v>
      </c>
      <c r="J7" s="68"/>
      <c r="K7" s="68"/>
      <c r="L7" s="68"/>
      <c r="M7" s="68"/>
      <c r="N7" s="68"/>
      <c r="O7" s="68"/>
      <c r="P7" s="68"/>
      <c r="Q7" s="68"/>
      <c r="R7" s="68"/>
      <c r="S7" s="68"/>
      <c r="T7" s="68"/>
      <c r="U7" s="68"/>
      <c r="V7" s="68"/>
      <c r="W7" s="68"/>
      <c r="X7" s="68"/>
      <c r="Y7" s="68"/>
      <c r="Z7" s="68"/>
      <c r="AA7" s="68"/>
      <c r="AB7" s="68"/>
      <c r="AC7" s="68"/>
      <c r="AD7" s="68"/>
      <c r="AE7" s="68"/>
      <c r="AF7" s="68"/>
      <c r="AG7" s="68"/>
      <c r="AH7" s="71"/>
      <c r="AI7" s="72"/>
      <c r="AJ7" s="73"/>
      <c r="AK7" s="73"/>
      <c r="AL7" s="73"/>
      <c r="AM7" s="73"/>
      <c r="AN7" s="73"/>
      <c r="AO7" s="73"/>
      <c r="AP7" s="73"/>
      <c r="AQ7" s="73"/>
      <c r="AR7" s="74"/>
      <c r="AS7" s="68"/>
      <c r="AT7" s="74"/>
      <c r="AU7" s="68"/>
      <c r="AV7" s="68"/>
      <c r="AW7" s="75"/>
      <c r="AX7" s="75"/>
      <c r="AY7" s="69"/>
      <c r="AZ7" s="69"/>
      <c r="BA7" s="69"/>
      <c r="BB7" s="71"/>
      <c r="BC7" s="76"/>
    </row>
    <row r="8" spans="2:55" s="65" customFormat="1" ht="15" hidden="1" customHeight="1" x14ac:dyDescent="0.25">
      <c r="B8" s="66"/>
      <c r="C8" s="66"/>
      <c r="D8" s="79" t="s">
        <v>326</v>
      </c>
      <c r="E8" s="80">
        <v>2</v>
      </c>
      <c r="F8" s="80"/>
      <c r="G8" s="70"/>
      <c r="H8" s="81" t="s">
        <v>327</v>
      </c>
      <c r="J8" s="68"/>
      <c r="K8" s="68"/>
      <c r="L8" s="68"/>
      <c r="M8" s="68"/>
      <c r="N8" s="68"/>
      <c r="O8" s="68"/>
      <c r="P8" s="68"/>
      <c r="Q8" s="68"/>
      <c r="R8" s="68"/>
      <c r="S8" s="68"/>
      <c r="T8" s="68"/>
      <c r="U8" s="68"/>
      <c r="V8" s="68"/>
      <c r="W8" s="68"/>
      <c r="X8" s="68"/>
      <c r="Y8" s="68"/>
      <c r="Z8" s="68"/>
      <c r="AA8" s="68"/>
      <c r="AB8" s="68"/>
      <c r="AC8" s="68"/>
      <c r="AD8" s="68"/>
      <c r="AE8" s="68"/>
      <c r="AF8" s="68"/>
      <c r="AG8" s="68"/>
      <c r="AH8" s="71"/>
      <c r="AI8" s="72"/>
      <c r="AJ8" s="73"/>
      <c r="AK8" s="73"/>
      <c r="AL8" s="73"/>
      <c r="AM8" s="73"/>
      <c r="AN8" s="73"/>
      <c r="AO8" s="73"/>
      <c r="AP8" s="73"/>
      <c r="AQ8" s="73"/>
      <c r="AR8" s="74"/>
      <c r="AS8" s="68"/>
      <c r="AT8" s="74"/>
      <c r="AU8" s="68"/>
      <c r="AV8" s="68"/>
      <c r="AW8" s="75"/>
      <c r="AX8" s="75"/>
      <c r="AY8" s="69"/>
      <c r="AZ8" s="69"/>
      <c r="BA8" s="69"/>
      <c r="BB8" s="71"/>
      <c r="BC8" s="76"/>
    </row>
    <row r="9" spans="2:55" s="65" customFormat="1" ht="15" hidden="1" customHeight="1" x14ac:dyDescent="0.25">
      <c r="B9" s="66"/>
      <c r="C9" s="66"/>
      <c r="D9" s="79" t="s">
        <v>328</v>
      </c>
      <c r="E9" s="80">
        <v>1</v>
      </c>
      <c r="F9" s="79"/>
      <c r="G9" s="80"/>
      <c r="H9" s="70"/>
      <c r="I9" s="68"/>
      <c r="J9" s="68"/>
      <c r="K9" s="68"/>
      <c r="L9" s="68"/>
      <c r="M9" s="68"/>
      <c r="N9" s="68"/>
      <c r="O9" s="68"/>
      <c r="P9" s="68"/>
      <c r="Q9" s="68"/>
      <c r="R9" s="68"/>
      <c r="S9" s="68"/>
      <c r="T9" s="68"/>
      <c r="U9" s="68"/>
      <c r="V9" s="68"/>
      <c r="W9" s="68"/>
      <c r="X9" s="68"/>
      <c r="Y9" s="68"/>
      <c r="Z9" s="68"/>
      <c r="AA9" s="68"/>
      <c r="AB9" s="68"/>
      <c r="AC9" s="68"/>
      <c r="AD9" s="68"/>
      <c r="AE9" s="68"/>
      <c r="AF9" s="68"/>
      <c r="AG9" s="68"/>
      <c r="AH9" s="71"/>
      <c r="AI9" s="72"/>
      <c r="AJ9" s="73"/>
      <c r="AK9" s="73"/>
      <c r="AL9" s="73"/>
      <c r="AM9" s="73"/>
      <c r="AN9" s="73"/>
      <c r="AO9" s="73"/>
      <c r="AP9" s="73"/>
      <c r="AQ9" s="73"/>
      <c r="AR9" s="74"/>
      <c r="AS9" s="68"/>
      <c r="AT9" s="74"/>
      <c r="AU9" s="68"/>
      <c r="AV9" s="68"/>
      <c r="AW9" s="75"/>
      <c r="AX9" s="75"/>
      <c r="AY9" s="69"/>
      <c r="AZ9" s="69"/>
      <c r="BA9" s="69"/>
      <c r="BB9" s="71"/>
      <c r="BC9" s="76"/>
    </row>
    <row r="10" spans="2:55" s="65" customFormat="1" ht="6.75" customHeight="1" thickBot="1" x14ac:dyDescent="0.3">
      <c r="B10" s="66"/>
      <c r="C10" s="66"/>
      <c r="D10" s="67"/>
      <c r="E10" s="68"/>
      <c r="F10" s="74"/>
      <c r="G10" s="81"/>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71"/>
      <c r="AI10" s="72"/>
      <c r="AJ10" s="73"/>
      <c r="AK10" s="73"/>
      <c r="AL10" s="73"/>
      <c r="AM10" s="73"/>
      <c r="AN10" s="73"/>
      <c r="AO10" s="73"/>
      <c r="AP10" s="73"/>
      <c r="AQ10" s="73"/>
      <c r="AR10" s="74"/>
      <c r="AS10" s="68"/>
      <c r="AT10" s="74"/>
      <c r="AU10" s="68"/>
      <c r="AV10" s="68"/>
      <c r="AW10" s="75"/>
      <c r="AX10" s="75"/>
      <c r="AY10" s="69"/>
      <c r="AZ10" s="69"/>
      <c r="BA10" s="69"/>
      <c r="BB10" s="71"/>
      <c r="BC10" s="76"/>
    </row>
    <row r="11" spans="2:55" ht="20.25" customHeight="1" thickBot="1" x14ac:dyDescent="0.3">
      <c r="B11" s="381" t="s">
        <v>329</v>
      </c>
      <c r="C11" s="382"/>
      <c r="D11" s="383"/>
      <c r="E11" s="383"/>
      <c r="F11" s="383"/>
      <c r="G11" s="384"/>
      <c r="H11" s="385" t="s">
        <v>330</v>
      </c>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7"/>
      <c r="AW11" s="372" t="s">
        <v>331</v>
      </c>
      <c r="AX11" s="388"/>
      <c r="AY11" s="388"/>
      <c r="AZ11" s="388"/>
      <c r="BA11" s="388"/>
      <c r="BB11" s="388"/>
      <c r="BC11" s="389"/>
    </row>
    <row r="12" spans="2:55" ht="19.5" customHeight="1" thickBot="1" x14ac:dyDescent="0.3">
      <c r="B12" s="393" t="s">
        <v>332</v>
      </c>
      <c r="C12" s="396" t="s">
        <v>333</v>
      </c>
      <c r="D12" s="373"/>
      <c r="E12" s="400" t="s">
        <v>334</v>
      </c>
      <c r="F12" s="401"/>
      <c r="G12" s="404" t="s">
        <v>335</v>
      </c>
      <c r="H12" s="363" t="s">
        <v>336</v>
      </c>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5"/>
      <c r="AG12" s="82"/>
      <c r="AH12" s="366" t="s">
        <v>337</v>
      </c>
      <c r="AI12" s="367"/>
      <c r="AJ12" s="367"/>
      <c r="AK12" s="367"/>
      <c r="AL12" s="367"/>
      <c r="AM12" s="367"/>
      <c r="AN12" s="367"/>
      <c r="AO12" s="367"/>
      <c r="AP12" s="367"/>
      <c r="AQ12" s="367"/>
      <c r="AR12" s="367"/>
      <c r="AS12" s="367"/>
      <c r="AT12" s="367"/>
      <c r="AU12" s="367"/>
      <c r="AV12" s="368"/>
      <c r="AW12" s="390"/>
      <c r="AX12" s="391"/>
      <c r="AY12" s="391"/>
      <c r="AZ12" s="391"/>
      <c r="BA12" s="391"/>
      <c r="BB12" s="391"/>
      <c r="BC12" s="392"/>
    </row>
    <row r="13" spans="2:55" ht="35.25" customHeight="1" thickBot="1" x14ac:dyDescent="0.3">
      <c r="B13" s="394"/>
      <c r="C13" s="397"/>
      <c r="D13" s="398"/>
      <c r="E13" s="402"/>
      <c r="F13" s="403"/>
      <c r="G13" s="405"/>
      <c r="H13" s="369" t="s">
        <v>338</v>
      </c>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1"/>
      <c r="AG13" s="372" t="s">
        <v>339</v>
      </c>
      <c r="AH13" s="373"/>
      <c r="AI13" s="376" t="s">
        <v>340</v>
      </c>
      <c r="AJ13" s="83" t="s">
        <v>341</v>
      </c>
      <c r="AK13" s="83" t="s">
        <v>342</v>
      </c>
      <c r="AL13" s="83" t="s">
        <v>343</v>
      </c>
      <c r="AM13" s="83" t="s">
        <v>344</v>
      </c>
      <c r="AN13" s="83" t="s">
        <v>345</v>
      </c>
      <c r="AO13" s="83" t="s">
        <v>346</v>
      </c>
      <c r="AP13" s="83" t="s">
        <v>347</v>
      </c>
      <c r="AQ13" s="84" t="s">
        <v>348</v>
      </c>
      <c r="AR13" s="369" t="s">
        <v>349</v>
      </c>
      <c r="AS13" s="370"/>
      <c r="AT13" s="370"/>
      <c r="AU13" s="370"/>
      <c r="AV13" s="371"/>
      <c r="AW13" s="358" t="s">
        <v>350</v>
      </c>
      <c r="AX13" s="359"/>
      <c r="AY13" s="359"/>
      <c r="AZ13" s="359"/>
      <c r="BA13" s="360" t="s">
        <v>351</v>
      </c>
      <c r="BB13" s="361"/>
      <c r="BC13" s="362"/>
    </row>
    <row r="14" spans="2:55" ht="44.25" customHeight="1" thickBot="1" x14ac:dyDescent="0.3">
      <c r="B14" s="395"/>
      <c r="C14" s="399"/>
      <c r="D14" s="375"/>
      <c r="E14" s="85" t="s">
        <v>352</v>
      </c>
      <c r="F14" s="85" t="s">
        <v>353</v>
      </c>
      <c r="G14" s="406"/>
      <c r="H14" s="86" t="s">
        <v>354</v>
      </c>
      <c r="I14" s="87" t="s">
        <v>355</v>
      </c>
      <c r="J14" s="88" t="s">
        <v>356</v>
      </c>
      <c r="K14" s="88" t="s">
        <v>357</v>
      </c>
      <c r="L14" s="88" t="s">
        <v>358</v>
      </c>
      <c r="M14" s="88" t="s">
        <v>359</v>
      </c>
      <c r="N14" s="88" t="s">
        <v>360</v>
      </c>
      <c r="O14" s="88" t="s">
        <v>361</v>
      </c>
      <c r="P14" s="88" t="s">
        <v>362</v>
      </c>
      <c r="Q14" s="88" t="s">
        <v>363</v>
      </c>
      <c r="R14" s="88" t="s">
        <v>364</v>
      </c>
      <c r="S14" s="88" t="s">
        <v>365</v>
      </c>
      <c r="T14" s="88" t="s">
        <v>366</v>
      </c>
      <c r="U14" s="88" t="s">
        <v>367</v>
      </c>
      <c r="V14" s="88" t="s">
        <v>368</v>
      </c>
      <c r="W14" s="88" t="s">
        <v>369</v>
      </c>
      <c r="X14" s="88" t="s">
        <v>370</v>
      </c>
      <c r="Y14" s="88" t="s">
        <v>371</v>
      </c>
      <c r="Z14" s="88" t="s">
        <v>372</v>
      </c>
      <c r="AA14" s="88" t="s">
        <v>373</v>
      </c>
      <c r="AB14" s="88" t="s">
        <v>374</v>
      </c>
      <c r="AC14" s="89" t="s">
        <v>375</v>
      </c>
      <c r="AD14" s="87" t="s">
        <v>376</v>
      </c>
      <c r="AE14" s="87" t="s">
        <v>377</v>
      </c>
      <c r="AF14" s="90" t="s">
        <v>378</v>
      </c>
      <c r="AG14" s="374"/>
      <c r="AH14" s="375"/>
      <c r="AI14" s="377"/>
      <c r="AJ14" s="91" t="s">
        <v>379</v>
      </c>
      <c r="AK14" s="91" t="s">
        <v>380</v>
      </c>
      <c r="AL14" s="91" t="s">
        <v>381</v>
      </c>
      <c r="AM14" s="91" t="s">
        <v>382</v>
      </c>
      <c r="AN14" s="91" t="s">
        <v>383</v>
      </c>
      <c r="AO14" s="91" t="s">
        <v>384</v>
      </c>
      <c r="AP14" s="91" t="s">
        <v>385</v>
      </c>
      <c r="AQ14" s="92">
        <f>SUM(AJ14:AP14)</f>
        <v>0</v>
      </c>
      <c r="AR14" s="86" t="s">
        <v>354</v>
      </c>
      <c r="AS14" s="87" t="s">
        <v>386</v>
      </c>
      <c r="AT14" s="87" t="s">
        <v>376</v>
      </c>
      <c r="AU14" s="87" t="s">
        <v>387</v>
      </c>
      <c r="AV14" s="90" t="s">
        <v>378</v>
      </c>
      <c r="AW14" s="93" t="s">
        <v>388</v>
      </c>
      <c r="AX14" s="94" t="s">
        <v>389</v>
      </c>
      <c r="AY14" s="95" t="s">
        <v>390</v>
      </c>
      <c r="AZ14" s="96" t="s">
        <v>391</v>
      </c>
      <c r="BA14" s="97" t="s">
        <v>392</v>
      </c>
      <c r="BB14" s="98" t="s">
        <v>390</v>
      </c>
      <c r="BC14" s="99" t="s">
        <v>393</v>
      </c>
    </row>
    <row r="15" spans="2:55" s="65" customFormat="1" ht="24.75" customHeight="1" x14ac:dyDescent="0.25">
      <c r="B15" s="323" t="s">
        <v>394</v>
      </c>
      <c r="C15" s="100" t="s">
        <v>395</v>
      </c>
      <c r="D15" s="101" t="s">
        <v>396</v>
      </c>
      <c r="E15" s="349" t="s">
        <v>397</v>
      </c>
      <c r="F15" s="355" t="s">
        <v>398</v>
      </c>
      <c r="G15" s="102" t="s">
        <v>324</v>
      </c>
      <c r="H15" s="319" t="s">
        <v>326</v>
      </c>
      <c r="I15" s="301">
        <v>2</v>
      </c>
      <c r="J15" s="311">
        <v>1</v>
      </c>
      <c r="K15" s="311">
        <v>1</v>
      </c>
      <c r="L15" s="311">
        <v>1</v>
      </c>
      <c r="M15" s="311">
        <v>1</v>
      </c>
      <c r="N15" s="311">
        <v>1</v>
      </c>
      <c r="O15" s="311">
        <v>1</v>
      </c>
      <c r="P15" s="311">
        <v>1</v>
      </c>
      <c r="Q15" s="311">
        <v>0</v>
      </c>
      <c r="R15" s="311">
        <v>0</v>
      </c>
      <c r="S15" s="311">
        <v>0</v>
      </c>
      <c r="T15" s="311">
        <v>1</v>
      </c>
      <c r="U15" s="311">
        <v>1</v>
      </c>
      <c r="V15" s="311">
        <v>0</v>
      </c>
      <c r="W15" s="311">
        <v>0</v>
      </c>
      <c r="X15" s="311">
        <v>1</v>
      </c>
      <c r="Y15" s="311">
        <v>0</v>
      </c>
      <c r="Z15" s="311">
        <v>0</v>
      </c>
      <c r="AA15" s="311">
        <v>0</v>
      </c>
      <c r="AB15" s="311">
        <v>0</v>
      </c>
      <c r="AC15" s="267">
        <f>SUM(J15:AB15)</f>
        <v>10</v>
      </c>
      <c r="AD15" s="313" t="str">
        <f>IF($AC15&lt;6,"5. Moderado",IF($AC15&lt;12,"10. Mayor",IF($AC15&gt;11,"20. Catastrófico")))</f>
        <v>10. Mayor</v>
      </c>
      <c r="AE15" s="315">
        <v>10</v>
      </c>
      <c r="AF15" s="317" t="str">
        <f>IF(I15+AE15=0," ",IF(OR(AND(I15=2,AE15=5),AND(I15=1,AE15=5),AND(I15=1,AE15=10),AND(I15=2,AE15=1),AND(I15=3,AE15=1)),"Bajo",IF(OR(AND(I15=2,AE15=10),AND(I15=1,AE15=20),AND(I15=3,AE15=5),AND(I15=5,AE15=5),AND(I15=4,AE15=5)),"Moderado",IF(OR(AND(I15=5,AE15=10),AND(I15=4,AE15=10),AND(I15=3,AE15=10),AND(I15=2,AE15=20),AND(I15=4,AE15=2),AND(I15=4,AE15=3),AND(I15=5,AE15=1),AND(I15=5,AE15=2)),"Alto",IF(OR(AND(I15=5,AE15=20),AND(I15=4,AE15=20),AND(I15=3,AE15=20)),"Extremo","")))))</f>
        <v>Moderado</v>
      </c>
      <c r="AG15" s="103" t="s">
        <v>395</v>
      </c>
      <c r="AH15" s="104" t="s">
        <v>399</v>
      </c>
      <c r="AI15" s="105" t="s">
        <v>316</v>
      </c>
      <c r="AJ15" s="106">
        <v>15</v>
      </c>
      <c r="AK15" s="106">
        <v>10</v>
      </c>
      <c r="AL15" s="106">
        <v>15</v>
      </c>
      <c r="AM15" s="106">
        <v>10</v>
      </c>
      <c r="AN15" s="106">
        <v>15</v>
      </c>
      <c r="AO15" s="106">
        <v>15</v>
      </c>
      <c r="AP15" s="106">
        <v>10</v>
      </c>
      <c r="AQ15" s="107">
        <f>SUM(AJ15:AP15)</f>
        <v>90</v>
      </c>
      <c r="AR15" s="319" t="s">
        <v>328</v>
      </c>
      <c r="AS15" s="301">
        <v>1</v>
      </c>
      <c r="AT15" s="301" t="s">
        <v>322</v>
      </c>
      <c r="AU15" s="301"/>
      <c r="AV15" s="303" t="str">
        <f>IF(AS15+AU15=0," ",IF(OR(AND(AS15=2,AU15=5),AND(AS15=1,AU15=5),AND(AS15=1,AU15=10),AND(AS15=2,AU15=1),AND(AS15=3,AU15=1)),"Bajo",IF(OR(AND(AS15=2,AU15=10),AND(AS15=1,AU15=20),AND(AS15=3,AU15=5),AND(AS15=5,AU15=5),AND(AS15=4,AU15=5)),"Moderado",IF(OR(AND(AS15=5,AU15=10),AND(AS15=4,AU15=10),AND(AS15=3,AU15=10),AND(AS15=2,AU15=20),AND(AS15=4,AU15=2),AND(AS15=4,AU15=3),AND(AS15=5,AU15=1),AND(AS15=5,AU15=2)),"Alto",IF(OR(AND(AS15=5,AU15=20),AND(AS15=4,AU15=20),AND(AS15=3,AU15=20)),"Extremo","")))))</f>
        <v/>
      </c>
      <c r="AW15" s="108">
        <v>45017</v>
      </c>
      <c r="AX15" s="109">
        <v>45231</v>
      </c>
      <c r="AY15" s="110" t="s">
        <v>400</v>
      </c>
      <c r="AZ15" s="110" t="s">
        <v>401</v>
      </c>
      <c r="BA15" s="108">
        <v>45139</v>
      </c>
      <c r="BB15" s="111" t="s">
        <v>402</v>
      </c>
      <c r="BC15" s="112" t="s">
        <v>403</v>
      </c>
    </row>
    <row r="16" spans="2:55" s="65" customFormat="1" ht="24.75" customHeight="1" x14ac:dyDescent="0.25">
      <c r="B16" s="324"/>
      <c r="C16" s="113" t="s">
        <v>404</v>
      </c>
      <c r="D16" s="114" t="s">
        <v>405</v>
      </c>
      <c r="E16" s="350"/>
      <c r="F16" s="356"/>
      <c r="G16" s="332"/>
      <c r="H16" s="320"/>
      <c r="I16" s="302"/>
      <c r="J16" s="312"/>
      <c r="K16" s="312"/>
      <c r="L16" s="312"/>
      <c r="M16" s="312"/>
      <c r="N16" s="312"/>
      <c r="O16" s="312"/>
      <c r="P16" s="312"/>
      <c r="Q16" s="312"/>
      <c r="R16" s="312"/>
      <c r="S16" s="312"/>
      <c r="T16" s="312"/>
      <c r="U16" s="312"/>
      <c r="V16" s="312"/>
      <c r="W16" s="312"/>
      <c r="X16" s="312"/>
      <c r="Y16" s="312"/>
      <c r="Z16" s="312"/>
      <c r="AA16" s="312"/>
      <c r="AB16" s="312"/>
      <c r="AC16" s="268"/>
      <c r="AD16" s="314"/>
      <c r="AE16" s="316"/>
      <c r="AF16" s="318"/>
      <c r="AG16" s="115" t="s">
        <v>404</v>
      </c>
      <c r="AH16" s="116" t="s">
        <v>406</v>
      </c>
      <c r="AI16" s="117" t="s">
        <v>316</v>
      </c>
      <c r="AJ16" s="118">
        <v>15</v>
      </c>
      <c r="AK16" s="118">
        <v>10</v>
      </c>
      <c r="AL16" s="118">
        <v>15</v>
      </c>
      <c r="AM16" s="118">
        <v>10</v>
      </c>
      <c r="AN16" s="118">
        <v>15</v>
      </c>
      <c r="AO16" s="118">
        <v>15</v>
      </c>
      <c r="AP16" s="118">
        <v>10</v>
      </c>
      <c r="AQ16" s="119">
        <f t="shared" ref="AQ16:AQ20" si="0">SUM(AJ16:AP16)</f>
        <v>90</v>
      </c>
      <c r="AR16" s="320"/>
      <c r="AS16" s="302"/>
      <c r="AT16" s="302"/>
      <c r="AU16" s="302"/>
      <c r="AV16" s="304"/>
      <c r="AW16" s="120">
        <v>44958</v>
      </c>
      <c r="AX16" s="121">
        <v>45200</v>
      </c>
      <c r="AY16" s="122" t="s">
        <v>407</v>
      </c>
      <c r="AZ16" s="123" t="s">
        <v>408</v>
      </c>
      <c r="BA16" s="120">
        <v>45261</v>
      </c>
      <c r="BB16" s="124" t="s">
        <v>409</v>
      </c>
      <c r="BC16" s="125" t="s">
        <v>410</v>
      </c>
    </row>
    <row r="17" spans="2:55" s="65" customFormat="1" ht="24.75" customHeight="1" x14ac:dyDescent="0.25">
      <c r="B17" s="324"/>
      <c r="C17" s="113" t="s">
        <v>411</v>
      </c>
      <c r="D17" s="114" t="s">
        <v>412</v>
      </c>
      <c r="E17" s="350"/>
      <c r="F17" s="356"/>
      <c r="G17" s="332"/>
      <c r="H17" s="320"/>
      <c r="I17" s="302"/>
      <c r="J17" s="312"/>
      <c r="K17" s="312"/>
      <c r="L17" s="312"/>
      <c r="M17" s="312"/>
      <c r="N17" s="312"/>
      <c r="O17" s="312"/>
      <c r="P17" s="312"/>
      <c r="Q17" s="312"/>
      <c r="R17" s="312"/>
      <c r="S17" s="312"/>
      <c r="T17" s="312"/>
      <c r="U17" s="312"/>
      <c r="V17" s="312"/>
      <c r="W17" s="312"/>
      <c r="X17" s="312"/>
      <c r="Y17" s="312"/>
      <c r="Z17" s="312"/>
      <c r="AA17" s="312"/>
      <c r="AB17" s="312"/>
      <c r="AC17" s="268"/>
      <c r="AD17" s="314"/>
      <c r="AE17" s="316"/>
      <c r="AF17" s="318"/>
      <c r="AG17" s="115" t="s">
        <v>411</v>
      </c>
      <c r="AH17" s="116" t="s">
        <v>413</v>
      </c>
      <c r="AI17" s="117" t="s">
        <v>316</v>
      </c>
      <c r="AJ17" s="118">
        <v>15</v>
      </c>
      <c r="AK17" s="118">
        <v>10</v>
      </c>
      <c r="AL17" s="118">
        <v>15</v>
      </c>
      <c r="AM17" s="118">
        <v>10</v>
      </c>
      <c r="AN17" s="118">
        <v>15</v>
      </c>
      <c r="AO17" s="118">
        <v>15</v>
      </c>
      <c r="AP17" s="118">
        <v>10</v>
      </c>
      <c r="AQ17" s="119">
        <f t="shared" si="0"/>
        <v>90</v>
      </c>
      <c r="AR17" s="320"/>
      <c r="AS17" s="302"/>
      <c r="AT17" s="302"/>
      <c r="AU17" s="302"/>
      <c r="AV17" s="304"/>
      <c r="AW17" s="126"/>
      <c r="AX17" s="127"/>
      <c r="AY17" s="123"/>
      <c r="AZ17" s="123"/>
      <c r="BA17" s="126"/>
      <c r="BB17" s="124"/>
      <c r="BC17" s="125"/>
    </row>
    <row r="18" spans="2:55" s="65" customFormat="1" ht="24.75" customHeight="1" x14ac:dyDescent="0.25">
      <c r="B18" s="324"/>
      <c r="C18" s="113" t="s">
        <v>414</v>
      </c>
      <c r="D18" s="128"/>
      <c r="E18" s="350"/>
      <c r="F18" s="356"/>
      <c r="G18" s="333"/>
      <c r="H18" s="320"/>
      <c r="I18" s="302"/>
      <c r="J18" s="312"/>
      <c r="K18" s="312"/>
      <c r="L18" s="312"/>
      <c r="M18" s="312"/>
      <c r="N18" s="312"/>
      <c r="O18" s="312"/>
      <c r="P18" s="312"/>
      <c r="Q18" s="312"/>
      <c r="R18" s="312"/>
      <c r="S18" s="312"/>
      <c r="T18" s="312"/>
      <c r="U18" s="312"/>
      <c r="V18" s="312"/>
      <c r="W18" s="312"/>
      <c r="X18" s="312"/>
      <c r="Y18" s="312"/>
      <c r="Z18" s="312"/>
      <c r="AA18" s="312"/>
      <c r="AB18" s="312"/>
      <c r="AC18" s="268"/>
      <c r="AD18" s="314"/>
      <c r="AE18" s="316"/>
      <c r="AF18" s="318"/>
      <c r="AG18" s="115" t="s">
        <v>414</v>
      </c>
      <c r="AH18" s="129" t="s">
        <v>415</v>
      </c>
      <c r="AI18" s="117" t="s">
        <v>316</v>
      </c>
      <c r="AJ18" s="118">
        <v>15</v>
      </c>
      <c r="AK18" s="118">
        <v>10</v>
      </c>
      <c r="AL18" s="118">
        <v>15</v>
      </c>
      <c r="AM18" s="118">
        <v>10</v>
      </c>
      <c r="AN18" s="118">
        <v>15</v>
      </c>
      <c r="AO18" s="118">
        <v>15</v>
      </c>
      <c r="AP18" s="118">
        <v>10</v>
      </c>
      <c r="AQ18" s="119">
        <f t="shared" si="0"/>
        <v>90</v>
      </c>
      <c r="AR18" s="320"/>
      <c r="AS18" s="302"/>
      <c r="AT18" s="302"/>
      <c r="AU18" s="302"/>
      <c r="AV18" s="304"/>
      <c r="AW18" s="126"/>
      <c r="AX18" s="127"/>
      <c r="AY18" s="123"/>
      <c r="AZ18" s="123"/>
      <c r="BA18" s="126"/>
      <c r="BB18" s="124"/>
      <c r="BC18" s="125"/>
    </row>
    <row r="19" spans="2:55" s="65" customFormat="1" ht="24.75" customHeight="1" x14ac:dyDescent="0.25">
      <c r="B19" s="324"/>
      <c r="C19" s="113" t="s">
        <v>416</v>
      </c>
      <c r="D19" s="128"/>
      <c r="E19" s="350"/>
      <c r="F19" s="356"/>
      <c r="G19" s="333"/>
      <c r="H19" s="320"/>
      <c r="I19" s="302"/>
      <c r="J19" s="312"/>
      <c r="K19" s="312"/>
      <c r="L19" s="312"/>
      <c r="M19" s="312"/>
      <c r="N19" s="312"/>
      <c r="O19" s="312"/>
      <c r="P19" s="312"/>
      <c r="Q19" s="312"/>
      <c r="R19" s="312"/>
      <c r="S19" s="312"/>
      <c r="T19" s="312"/>
      <c r="U19" s="312"/>
      <c r="V19" s="312"/>
      <c r="W19" s="312"/>
      <c r="X19" s="312"/>
      <c r="Y19" s="312"/>
      <c r="Z19" s="312"/>
      <c r="AA19" s="312"/>
      <c r="AB19" s="312"/>
      <c r="AC19" s="268"/>
      <c r="AD19" s="314"/>
      <c r="AE19" s="316"/>
      <c r="AF19" s="318"/>
      <c r="AG19" s="115" t="s">
        <v>416</v>
      </c>
      <c r="AH19" s="129"/>
      <c r="AI19" s="117"/>
      <c r="AJ19" s="118"/>
      <c r="AK19" s="118"/>
      <c r="AL19" s="118"/>
      <c r="AM19" s="118"/>
      <c r="AN19" s="118"/>
      <c r="AO19" s="118"/>
      <c r="AP19" s="118"/>
      <c r="AQ19" s="119">
        <f t="shared" si="0"/>
        <v>0</v>
      </c>
      <c r="AR19" s="320"/>
      <c r="AS19" s="302"/>
      <c r="AT19" s="302"/>
      <c r="AU19" s="302"/>
      <c r="AV19" s="304"/>
      <c r="AW19" s="126"/>
      <c r="AX19" s="127"/>
      <c r="AY19" s="123"/>
      <c r="AZ19" s="123"/>
      <c r="BA19" s="126"/>
      <c r="BB19" s="124"/>
      <c r="BC19" s="125"/>
    </row>
    <row r="20" spans="2:55" s="65" customFormat="1" ht="24.75" customHeight="1" thickBot="1" x14ac:dyDescent="0.3">
      <c r="B20" s="348"/>
      <c r="C20" s="130" t="s">
        <v>417</v>
      </c>
      <c r="D20" s="131"/>
      <c r="E20" s="351"/>
      <c r="F20" s="357"/>
      <c r="G20" s="334"/>
      <c r="H20" s="343"/>
      <c r="I20" s="344"/>
      <c r="J20" s="345"/>
      <c r="K20" s="345"/>
      <c r="L20" s="345"/>
      <c r="M20" s="345"/>
      <c r="N20" s="345"/>
      <c r="O20" s="345"/>
      <c r="P20" s="345"/>
      <c r="Q20" s="345"/>
      <c r="R20" s="345"/>
      <c r="S20" s="345"/>
      <c r="T20" s="345"/>
      <c r="U20" s="345"/>
      <c r="V20" s="345"/>
      <c r="W20" s="345"/>
      <c r="X20" s="345"/>
      <c r="Y20" s="345"/>
      <c r="Z20" s="345"/>
      <c r="AA20" s="345"/>
      <c r="AB20" s="345"/>
      <c r="AC20" s="270"/>
      <c r="AD20" s="346"/>
      <c r="AE20" s="342"/>
      <c r="AF20" s="331"/>
      <c r="AG20" s="132" t="s">
        <v>417</v>
      </c>
      <c r="AH20" s="133"/>
      <c r="AI20" s="134"/>
      <c r="AJ20" s="135"/>
      <c r="AK20" s="135"/>
      <c r="AL20" s="135"/>
      <c r="AM20" s="135"/>
      <c r="AN20" s="135"/>
      <c r="AO20" s="135"/>
      <c r="AP20" s="135"/>
      <c r="AQ20" s="136">
        <f t="shared" si="0"/>
        <v>0</v>
      </c>
      <c r="AR20" s="343"/>
      <c r="AS20" s="344"/>
      <c r="AT20" s="344"/>
      <c r="AU20" s="344"/>
      <c r="AV20" s="347"/>
      <c r="AW20" s="137"/>
      <c r="AX20" s="138"/>
      <c r="AY20" s="139"/>
      <c r="AZ20" s="140"/>
      <c r="BA20" s="137"/>
      <c r="BB20" s="141"/>
      <c r="BC20" s="142"/>
    </row>
    <row r="21" spans="2:55" s="65" customFormat="1" ht="26.25" customHeight="1" x14ac:dyDescent="0.25">
      <c r="B21" s="323" t="s">
        <v>418</v>
      </c>
      <c r="C21" s="100" t="s">
        <v>395</v>
      </c>
      <c r="D21" s="143" t="s">
        <v>419</v>
      </c>
      <c r="E21" s="349" t="s">
        <v>397</v>
      </c>
      <c r="F21" s="355" t="s">
        <v>420</v>
      </c>
      <c r="G21" s="102" t="s">
        <v>324</v>
      </c>
      <c r="H21" s="319" t="s">
        <v>326</v>
      </c>
      <c r="I21" s="301">
        <v>2</v>
      </c>
      <c r="J21" s="311">
        <v>0</v>
      </c>
      <c r="K21" s="311">
        <v>0</v>
      </c>
      <c r="L21" s="311">
        <v>1</v>
      </c>
      <c r="M21" s="311">
        <v>1</v>
      </c>
      <c r="N21" s="311">
        <v>1</v>
      </c>
      <c r="O21" s="311">
        <v>1</v>
      </c>
      <c r="P21" s="311">
        <v>1</v>
      </c>
      <c r="Q21" s="311">
        <v>1</v>
      </c>
      <c r="R21" s="311">
        <v>1</v>
      </c>
      <c r="S21" s="311">
        <v>1</v>
      </c>
      <c r="T21" s="311">
        <v>1</v>
      </c>
      <c r="U21" s="311">
        <v>1</v>
      </c>
      <c r="V21" s="311">
        <v>1</v>
      </c>
      <c r="W21" s="311">
        <v>1</v>
      </c>
      <c r="X21" s="311">
        <v>1</v>
      </c>
      <c r="Y21" s="311">
        <v>1</v>
      </c>
      <c r="Z21" s="311">
        <v>1</v>
      </c>
      <c r="AA21" s="311">
        <v>1</v>
      </c>
      <c r="AB21" s="311">
        <v>1</v>
      </c>
      <c r="AC21" s="267">
        <v>17</v>
      </c>
      <c r="AD21" s="313" t="s">
        <v>318</v>
      </c>
      <c r="AE21" s="315">
        <v>20</v>
      </c>
      <c r="AF21" s="317" t="s">
        <v>421</v>
      </c>
      <c r="AG21" s="103" t="s">
        <v>395</v>
      </c>
      <c r="AH21" s="104" t="s">
        <v>422</v>
      </c>
      <c r="AI21" s="105" t="s">
        <v>316</v>
      </c>
      <c r="AJ21" s="106">
        <v>15</v>
      </c>
      <c r="AK21" s="106">
        <v>5</v>
      </c>
      <c r="AL21" s="106">
        <v>0</v>
      </c>
      <c r="AM21" s="106">
        <v>10</v>
      </c>
      <c r="AN21" s="106">
        <v>15</v>
      </c>
      <c r="AO21" s="106">
        <v>10</v>
      </c>
      <c r="AP21" s="106">
        <v>30</v>
      </c>
      <c r="AQ21" s="107">
        <v>85</v>
      </c>
      <c r="AR21" s="319" t="s">
        <v>315</v>
      </c>
      <c r="AS21" s="301">
        <v>5</v>
      </c>
      <c r="AT21" s="301" t="s">
        <v>318</v>
      </c>
      <c r="AU21" s="301">
        <v>20</v>
      </c>
      <c r="AV21" s="303" t="s">
        <v>423</v>
      </c>
      <c r="AW21" s="108">
        <v>45047</v>
      </c>
      <c r="AX21" s="109">
        <v>45231</v>
      </c>
      <c r="AY21" s="110" t="s">
        <v>424</v>
      </c>
      <c r="AZ21" s="110" t="s">
        <v>425</v>
      </c>
      <c r="BA21" s="108">
        <v>45200</v>
      </c>
      <c r="BB21" s="111" t="s">
        <v>426</v>
      </c>
      <c r="BC21" s="112" t="s">
        <v>425</v>
      </c>
    </row>
    <row r="22" spans="2:55" s="65" customFormat="1" ht="26.25" customHeight="1" x14ac:dyDescent="0.25">
      <c r="B22" s="324"/>
      <c r="C22" s="113" t="s">
        <v>404</v>
      </c>
      <c r="D22" s="128" t="s">
        <v>427</v>
      </c>
      <c r="E22" s="350"/>
      <c r="F22" s="356"/>
      <c r="G22" s="332" t="s">
        <v>428</v>
      </c>
      <c r="H22" s="320"/>
      <c r="I22" s="302"/>
      <c r="J22" s="312"/>
      <c r="K22" s="312"/>
      <c r="L22" s="312"/>
      <c r="M22" s="312"/>
      <c r="N22" s="312"/>
      <c r="O22" s="312"/>
      <c r="P22" s="312"/>
      <c r="Q22" s="312"/>
      <c r="R22" s="312"/>
      <c r="S22" s="312"/>
      <c r="T22" s="312"/>
      <c r="U22" s="312"/>
      <c r="V22" s="312"/>
      <c r="W22" s="312"/>
      <c r="X22" s="312"/>
      <c r="Y22" s="312"/>
      <c r="Z22" s="312"/>
      <c r="AA22" s="312"/>
      <c r="AB22" s="312"/>
      <c r="AC22" s="268"/>
      <c r="AD22" s="314"/>
      <c r="AE22" s="316"/>
      <c r="AF22" s="318"/>
      <c r="AG22" s="115" t="s">
        <v>404</v>
      </c>
      <c r="AH22" s="129"/>
      <c r="AI22" s="117"/>
      <c r="AJ22" s="118"/>
      <c r="AK22" s="118"/>
      <c r="AL22" s="118"/>
      <c r="AM22" s="118"/>
      <c r="AN22" s="118"/>
      <c r="AO22" s="118"/>
      <c r="AP22" s="118"/>
      <c r="AQ22" s="119">
        <v>0</v>
      </c>
      <c r="AR22" s="320"/>
      <c r="AS22" s="302"/>
      <c r="AT22" s="302"/>
      <c r="AU22" s="302"/>
      <c r="AV22" s="304"/>
      <c r="AW22" s="126"/>
      <c r="AX22" s="127"/>
      <c r="AY22" s="123"/>
      <c r="AZ22" s="123"/>
      <c r="BA22" s="144"/>
      <c r="BB22" s="124"/>
      <c r="BC22" s="145"/>
    </row>
    <row r="23" spans="2:55" s="65" customFormat="1" ht="26.25" customHeight="1" x14ac:dyDescent="0.25">
      <c r="B23" s="324"/>
      <c r="C23" s="113" t="s">
        <v>411</v>
      </c>
      <c r="D23" s="128"/>
      <c r="E23" s="350"/>
      <c r="F23" s="356"/>
      <c r="G23" s="332"/>
      <c r="H23" s="320"/>
      <c r="I23" s="302"/>
      <c r="J23" s="312"/>
      <c r="K23" s="312"/>
      <c r="L23" s="312"/>
      <c r="M23" s="312"/>
      <c r="N23" s="312"/>
      <c r="O23" s="312"/>
      <c r="P23" s="312"/>
      <c r="Q23" s="312"/>
      <c r="R23" s="312"/>
      <c r="S23" s="312"/>
      <c r="T23" s="312"/>
      <c r="U23" s="312"/>
      <c r="V23" s="312"/>
      <c r="W23" s="312"/>
      <c r="X23" s="312"/>
      <c r="Y23" s="312"/>
      <c r="Z23" s="312"/>
      <c r="AA23" s="312"/>
      <c r="AB23" s="312"/>
      <c r="AC23" s="268"/>
      <c r="AD23" s="314"/>
      <c r="AE23" s="316"/>
      <c r="AF23" s="318"/>
      <c r="AG23" s="115" t="s">
        <v>411</v>
      </c>
      <c r="AH23" s="129"/>
      <c r="AI23" s="117"/>
      <c r="AJ23" s="118"/>
      <c r="AK23" s="118"/>
      <c r="AL23" s="118"/>
      <c r="AM23" s="118"/>
      <c r="AN23" s="118"/>
      <c r="AO23" s="118"/>
      <c r="AP23" s="118"/>
      <c r="AQ23" s="119">
        <v>0</v>
      </c>
      <c r="AR23" s="320"/>
      <c r="AS23" s="302"/>
      <c r="AT23" s="302"/>
      <c r="AU23" s="302"/>
      <c r="AV23" s="304"/>
      <c r="AW23" s="126"/>
      <c r="AX23" s="127"/>
      <c r="AY23" s="123"/>
      <c r="AZ23" s="123"/>
      <c r="BA23" s="144"/>
      <c r="BB23" s="124"/>
      <c r="BC23" s="145"/>
    </row>
    <row r="24" spans="2:55" s="65" customFormat="1" ht="26.25" customHeight="1" x14ac:dyDescent="0.25">
      <c r="B24" s="324"/>
      <c r="C24" s="113" t="s">
        <v>414</v>
      </c>
      <c r="D24" s="128"/>
      <c r="E24" s="350"/>
      <c r="F24" s="356"/>
      <c r="G24" s="333"/>
      <c r="H24" s="320"/>
      <c r="I24" s="302"/>
      <c r="J24" s="312"/>
      <c r="K24" s="312"/>
      <c r="L24" s="312"/>
      <c r="M24" s="312"/>
      <c r="N24" s="312"/>
      <c r="O24" s="312"/>
      <c r="P24" s="312"/>
      <c r="Q24" s="312"/>
      <c r="R24" s="312"/>
      <c r="S24" s="312"/>
      <c r="T24" s="312"/>
      <c r="U24" s="312"/>
      <c r="V24" s="312"/>
      <c r="W24" s="312"/>
      <c r="X24" s="312"/>
      <c r="Y24" s="312"/>
      <c r="Z24" s="312"/>
      <c r="AA24" s="312"/>
      <c r="AB24" s="312"/>
      <c r="AC24" s="268"/>
      <c r="AD24" s="314"/>
      <c r="AE24" s="316"/>
      <c r="AF24" s="318"/>
      <c r="AG24" s="115" t="s">
        <v>414</v>
      </c>
      <c r="AH24" s="129"/>
      <c r="AI24" s="117"/>
      <c r="AJ24" s="118"/>
      <c r="AK24" s="118"/>
      <c r="AL24" s="118"/>
      <c r="AM24" s="118"/>
      <c r="AN24" s="118"/>
      <c r="AO24" s="118"/>
      <c r="AP24" s="118"/>
      <c r="AQ24" s="119">
        <v>0</v>
      </c>
      <c r="AR24" s="320"/>
      <c r="AS24" s="302"/>
      <c r="AT24" s="302"/>
      <c r="AU24" s="302"/>
      <c r="AV24" s="304"/>
      <c r="AW24" s="126"/>
      <c r="AX24" s="127"/>
      <c r="AY24" s="123"/>
      <c r="AZ24" s="123"/>
      <c r="BA24" s="144"/>
      <c r="BB24" s="124"/>
      <c r="BC24" s="145"/>
    </row>
    <row r="25" spans="2:55" s="65" customFormat="1" ht="26.25" customHeight="1" x14ac:dyDescent="0.25">
      <c r="B25" s="324"/>
      <c r="C25" s="113" t="s">
        <v>416</v>
      </c>
      <c r="D25" s="128"/>
      <c r="E25" s="350"/>
      <c r="F25" s="356"/>
      <c r="G25" s="333"/>
      <c r="H25" s="320"/>
      <c r="I25" s="302"/>
      <c r="J25" s="312"/>
      <c r="K25" s="312"/>
      <c r="L25" s="312"/>
      <c r="M25" s="312"/>
      <c r="N25" s="312"/>
      <c r="O25" s="312"/>
      <c r="P25" s="312"/>
      <c r="Q25" s="312"/>
      <c r="R25" s="312"/>
      <c r="S25" s="312"/>
      <c r="T25" s="312"/>
      <c r="U25" s="312"/>
      <c r="V25" s="312"/>
      <c r="W25" s="312"/>
      <c r="X25" s="312"/>
      <c r="Y25" s="312"/>
      <c r="Z25" s="312"/>
      <c r="AA25" s="312"/>
      <c r="AB25" s="312"/>
      <c r="AC25" s="268"/>
      <c r="AD25" s="314"/>
      <c r="AE25" s="316"/>
      <c r="AF25" s="318"/>
      <c r="AG25" s="115" t="s">
        <v>416</v>
      </c>
      <c r="AH25" s="129"/>
      <c r="AI25" s="117"/>
      <c r="AJ25" s="118"/>
      <c r="AK25" s="118"/>
      <c r="AL25" s="118"/>
      <c r="AM25" s="118"/>
      <c r="AN25" s="118"/>
      <c r="AO25" s="118"/>
      <c r="AP25" s="118"/>
      <c r="AQ25" s="119">
        <v>0</v>
      </c>
      <c r="AR25" s="320"/>
      <c r="AS25" s="302"/>
      <c r="AT25" s="302"/>
      <c r="AU25" s="302"/>
      <c r="AV25" s="304"/>
      <c r="AW25" s="126"/>
      <c r="AX25" s="127"/>
      <c r="AY25" s="123"/>
      <c r="AZ25" s="123"/>
      <c r="BA25" s="144"/>
      <c r="BB25" s="124"/>
      <c r="BC25" s="145"/>
    </row>
    <row r="26" spans="2:55" s="65" customFormat="1" ht="26.25" customHeight="1" thickBot="1" x14ac:dyDescent="0.3">
      <c r="B26" s="348"/>
      <c r="C26" s="130" t="s">
        <v>417</v>
      </c>
      <c r="D26" s="131"/>
      <c r="E26" s="351"/>
      <c r="F26" s="357"/>
      <c r="G26" s="334"/>
      <c r="H26" s="343"/>
      <c r="I26" s="344"/>
      <c r="J26" s="345"/>
      <c r="K26" s="345"/>
      <c r="L26" s="345"/>
      <c r="M26" s="345"/>
      <c r="N26" s="345"/>
      <c r="O26" s="345"/>
      <c r="P26" s="345"/>
      <c r="Q26" s="345"/>
      <c r="R26" s="345"/>
      <c r="S26" s="345"/>
      <c r="T26" s="345"/>
      <c r="U26" s="345"/>
      <c r="V26" s="345"/>
      <c r="W26" s="345"/>
      <c r="X26" s="345"/>
      <c r="Y26" s="345"/>
      <c r="Z26" s="345"/>
      <c r="AA26" s="345"/>
      <c r="AB26" s="345"/>
      <c r="AC26" s="270"/>
      <c r="AD26" s="346"/>
      <c r="AE26" s="342"/>
      <c r="AF26" s="331"/>
      <c r="AG26" s="132" t="s">
        <v>417</v>
      </c>
      <c r="AH26" s="133"/>
      <c r="AI26" s="134"/>
      <c r="AJ26" s="135"/>
      <c r="AK26" s="135"/>
      <c r="AL26" s="135"/>
      <c r="AM26" s="135"/>
      <c r="AN26" s="135"/>
      <c r="AO26" s="135"/>
      <c r="AP26" s="135"/>
      <c r="AQ26" s="136">
        <v>0</v>
      </c>
      <c r="AR26" s="343"/>
      <c r="AS26" s="344"/>
      <c r="AT26" s="344"/>
      <c r="AU26" s="344"/>
      <c r="AV26" s="347"/>
      <c r="AW26" s="137"/>
      <c r="AX26" s="138"/>
      <c r="AY26" s="139"/>
      <c r="AZ26" s="140"/>
      <c r="BA26" s="146"/>
      <c r="BB26" s="141"/>
      <c r="BC26" s="147"/>
    </row>
    <row r="27" spans="2:55" s="65" customFormat="1" ht="48.75" customHeight="1" x14ac:dyDescent="0.25">
      <c r="B27" s="323" t="s">
        <v>429</v>
      </c>
      <c r="C27" s="100" t="s">
        <v>395</v>
      </c>
      <c r="D27" s="148" t="s">
        <v>430</v>
      </c>
      <c r="E27" s="349" t="s">
        <v>397</v>
      </c>
      <c r="F27" s="355" t="s">
        <v>431</v>
      </c>
      <c r="G27" s="102" t="s">
        <v>324</v>
      </c>
      <c r="H27" s="319" t="s">
        <v>328</v>
      </c>
      <c r="I27" s="301">
        <v>1</v>
      </c>
      <c r="J27" s="311">
        <v>1</v>
      </c>
      <c r="K27" s="311">
        <v>1</v>
      </c>
      <c r="L27" s="311">
        <v>1</v>
      </c>
      <c r="M27" s="311">
        <v>1</v>
      </c>
      <c r="N27" s="311">
        <v>1</v>
      </c>
      <c r="O27" s="311">
        <v>0</v>
      </c>
      <c r="P27" s="311">
        <v>0</v>
      </c>
      <c r="Q27" s="311">
        <v>0</v>
      </c>
      <c r="R27" s="311">
        <v>1</v>
      </c>
      <c r="S27" s="311">
        <v>1</v>
      </c>
      <c r="T27" s="311">
        <v>1</v>
      </c>
      <c r="U27" s="311">
        <v>1</v>
      </c>
      <c r="V27" s="311">
        <v>0</v>
      </c>
      <c r="W27" s="311">
        <v>1</v>
      </c>
      <c r="X27" s="311">
        <v>0</v>
      </c>
      <c r="Y27" s="311">
        <v>0</v>
      </c>
      <c r="Z27" s="311">
        <v>0</v>
      </c>
      <c r="AA27" s="311">
        <v>0</v>
      </c>
      <c r="AB27" s="311">
        <v>0</v>
      </c>
      <c r="AC27" s="267">
        <f>SUM(J27:AB27)</f>
        <v>10</v>
      </c>
      <c r="AD27" s="313" t="str">
        <f>IF($AC27&lt;6,"5. Moderado",IF($AC27&lt;12,"10. Mayor",IF($AC27&gt;11,"20. Catastrófico")))</f>
        <v>10. Mayor</v>
      </c>
      <c r="AE27" s="315">
        <v>10</v>
      </c>
      <c r="AF27" s="317" t="str">
        <f>IF(I27+AE27=0," ",IF(OR(AND(I27=2,AE27=5),AND(I27=1,AE27=5),AND(I27=1,AE27=10),AND(I27=2,AE27=1),AND(I27=3,AE27=1)),"Bajo",IF(OR(AND(I27=2,AE27=10),AND(I27=1,AE27=20),AND(I27=3,AE27=5),AND(I27=5,AE27=5),AND(I27=4,AE27=5)),"Moderado",IF(OR(AND(I27=5,AE27=10),AND(I27=4,AE27=10),AND(I27=3,AE27=10),AND(I27=2,AE27=20),AND(I27=4,AE27=2),AND(I27=4,AE27=3),AND(I27=5,AE27=1),AND(I27=5,AE27=2)),"Alto",IF(OR(AND(I27=5,AE27=20),AND(I27=4,AE27=20),AND(I27=3,AE27=20)),"Extremo","")))))</f>
        <v>Bajo</v>
      </c>
      <c r="AG27" s="100" t="s">
        <v>395</v>
      </c>
      <c r="AH27" s="104" t="s">
        <v>432</v>
      </c>
      <c r="AI27" s="105" t="s">
        <v>316</v>
      </c>
      <c r="AJ27" s="106">
        <v>15</v>
      </c>
      <c r="AK27" s="106">
        <v>5</v>
      </c>
      <c r="AL27" s="106">
        <v>0</v>
      </c>
      <c r="AM27" s="106">
        <v>10</v>
      </c>
      <c r="AN27" s="106">
        <v>15</v>
      </c>
      <c r="AO27" s="106">
        <v>10</v>
      </c>
      <c r="AP27" s="106">
        <v>30</v>
      </c>
      <c r="AQ27" s="107">
        <f>SUM(AJ27:AP27)</f>
        <v>85</v>
      </c>
      <c r="AR27" s="319" t="s">
        <v>328</v>
      </c>
      <c r="AS27" s="301">
        <v>1</v>
      </c>
      <c r="AT27" s="301" t="s">
        <v>322</v>
      </c>
      <c r="AU27" s="301">
        <v>10</v>
      </c>
      <c r="AV27" s="303" t="str">
        <f>IF(AS27+AU27=0," ",IF(OR(AND(AS27=2,AU27=5),AND(AS27=1,AU27=5),AND(AS27=1,AU27=10),AND(AS27=2,AU27=1),AND(AS27=3,AU27=1)),"Bajo",IF(OR(AND(AS27=2,AU27=10),AND(AS27=1,AU27=20),AND(AS27=3,AU27=5),AND(AS27=5,AU27=5),AND(AS27=4,AU27=5)),"Moderado",IF(OR(AND(AS27=5,AU27=10),AND(AS27=4,AU27=10),AND(AS27=3,AU27=10),AND(AS27=2,AU27=20),AND(AS27=4,AU27=2),AND(AS27=4,AU27=3),AND(AS27=5,AU27=1),AND(AS27=5,AU27=2)),"Alto",IF(OR(AND(AS27=5,AU27=20),AND(AS27=4,AU27=20),AND(AS27=3,AU27=20)),"Extremo","")))))</f>
        <v>Bajo</v>
      </c>
      <c r="AW27" s="108">
        <v>44927</v>
      </c>
      <c r="AX27" s="109">
        <v>45170</v>
      </c>
      <c r="AY27" s="110" t="s">
        <v>433</v>
      </c>
      <c r="AZ27" s="110" t="s">
        <v>434</v>
      </c>
      <c r="BA27" s="108">
        <v>45170</v>
      </c>
      <c r="BB27" s="111" t="s">
        <v>435</v>
      </c>
      <c r="BC27" s="149" t="s">
        <v>434</v>
      </c>
    </row>
    <row r="28" spans="2:55" s="65" customFormat="1" ht="46.5" customHeight="1" x14ac:dyDescent="0.25">
      <c r="B28" s="324"/>
      <c r="C28" s="113" t="s">
        <v>404</v>
      </c>
      <c r="D28" s="150" t="s">
        <v>436</v>
      </c>
      <c r="E28" s="350"/>
      <c r="F28" s="356"/>
      <c r="G28" s="332" t="s">
        <v>437</v>
      </c>
      <c r="H28" s="320"/>
      <c r="I28" s="302"/>
      <c r="J28" s="312"/>
      <c r="K28" s="312"/>
      <c r="L28" s="312"/>
      <c r="M28" s="312"/>
      <c r="N28" s="312"/>
      <c r="O28" s="312"/>
      <c r="P28" s="312"/>
      <c r="Q28" s="312"/>
      <c r="R28" s="312"/>
      <c r="S28" s="312"/>
      <c r="T28" s="312"/>
      <c r="U28" s="312"/>
      <c r="V28" s="312"/>
      <c r="W28" s="312"/>
      <c r="X28" s="312"/>
      <c r="Y28" s="312"/>
      <c r="Z28" s="312"/>
      <c r="AA28" s="312"/>
      <c r="AB28" s="312"/>
      <c r="AC28" s="268"/>
      <c r="AD28" s="314"/>
      <c r="AE28" s="316"/>
      <c r="AF28" s="318"/>
      <c r="AG28" s="113" t="s">
        <v>404</v>
      </c>
      <c r="AH28" s="129" t="s">
        <v>438</v>
      </c>
      <c r="AI28" s="117" t="s">
        <v>320</v>
      </c>
      <c r="AJ28" s="118">
        <v>15</v>
      </c>
      <c r="AK28" s="118">
        <v>5</v>
      </c>
      <c r="AL28" s="118">
        <v>0</v>
      </c>
      <c r="AM28" s="118">
        <v>10</v>
      </c>
      <c r="AN28" s="118">
        <v>15</v>
      </c>
      <c r="AO28" s="118">
        <v>10</v>
      </c>
      <c r="AP28" s="118">
        <v>30</v>
      </c>
      <c r="AQ28" s="119">
        <f t="shared" ref="AQ28:AQ34" si="1">SUM(AJ28:AP28)</f>
        <v>85</v>
      </c>
      <c r="AR28" s="320"/>
      <c r="AS28" s="302"/>
      <c r="AT28" s="302"/>
      <c r="AU28" s="302"/>
      <c r="AV28" s="304"/>
      <c r="AW28" s="120">
        <v>45108</v>
      </c>
      <c r="AX28" s="121">
        <v>45231</v>
      </c>
      <c r="AY28" s="151" t="s">
        <v>439</v>
      </c>
      <c r="AZ28" s="123" t="s">
        <v>434</v>
      </c>
      <c r="BA28" s="120">
        <v>45170</v>
      </c>
      <c r="BB28" s="124" t="s">
        <v>440</v>
      </c>
      <c r="BC28" s="145" t="s">
        <v>434</v>
      </c>
    </row>
    <row r="29" spans="2:55" s="65" customFormat="1" ht="19.5" customHeight="1" x14ac:dyDescent="0.25">
      <c r="B29" s="324"/>
      <c r="C29" s="113" t="s">
        <v>411</v>
      </c>
      <c r="D29" s="150"/>
      <c r="E29" s="350"/>
      <c r="F29" s="356"/>
      <c r="G29" s="332"/>
      <c r="H29" s="320"/>
      <c r="I29" s="302"/>
      <c r="J29" s="312"/>
      <c r="K29" s="312"/>
      <c r="L29" s="312"/>
      <c r="M29" s="312"/>
      <c r="N29" s="312"/>
      <c r="O29" s="312"/>
      <c r="P29" s="312"/>
      <c r="Q29" s="312"/>
      <c r="R29" s="312"/>
      <c r="S29" s="312"/>
      <c r="T29" s="312"/>
      <c r="U29" s="312"/>
      <c r="V29" s="312"/>
      <c r="W29" s="312"/>
      <c r="X29" s="312"/>
      <c r="Y29" s="312"/>
      <c r="Z29" s="312"/>
      <c r="AA29" s="312"/>
      <c r="AB29" s="312"/>
      <c r="AC29" s="268"/>
      <c r="AD29" s="314"/>
      <c r="AE29" s="316"/>
      <c r="AF29" s="318"/>
      <c r="AG29" s="113" t="s">
        <v>411</v>
      </c>
      <c r="AH29" s="129" t="s">
        <v>441</v>
      </c>
      <c r="AI29" s="117" t="s">
        <v>316</v>
      </c>
      <c r="AJ29" s="118">
        <v>15</v>
      </c>
      <c r="AK29" s="118">
        <v>5</v>
      </c>
      <c r="AL29" s="118">
        <v>0</v>
      </c>
      <c r="AM29" s="118">
        <v>10</v>
      </c>
      <c r="AN29" s="118">
        <v>15</v>
      </c>
      <c r="AO29" s="118">
        <v>10</v>
      </c>
      <c r="AP29" s="118">
        <v>30</v>
      </c>
      <c r="AQ29" s="119">
        <f t="shared" si="1"/>
        <v>85</v>
      </c>
      <c r="AR29" s="320"/>
      <c r="AS29" s="302"/>
      <c r="AT29" s="302"/>
      <c r="AU29" s="302"/>
      <c r="AV29" s="304"/>
      <c r="AW29" s="126"/>
      <c r="AX29" s="127"/>
      <c r="AY29" s="123"/>
      <c r="AZ29" s="123"/>
      <c r="BA29" s="126"/>
      <c r="BB29" s="124"/>
      <c r="BC29" s="145"/>
    </row>
    <row r="30" spans="2:55" s="65" customFormat="1" x14ac:dyDescent="0.25">
      <c r="B30" s="324"/>
      <c r="C30" s="113" t="s">
        <v>414</v>
      </c>
      <c r="D30" s="150"/>
      <c r="E30" s="350"/>
      <c r="F30" s="356"/>
      <c r="G30" s="332"/>
      <c r="H30" s="320"/>
      <c r="I30" s="302"/>
      <c r="J30" s="312"/>
      <c r="K30" s="312"/>
      <c r="L30" s="312"/>
      <c r="M30" s="312"/>
      <c r="N30" s="312"/>
      <c r="O30" s="312"/>
      <c r="P30" s="312"/>
      <c r="Q30" s="312"/>
      <c r="R30" s="312"/>
      <c r="S30" s="312"/>
      <c r="T30" s="312"/>
      <c r="U30" s="312"/>
      <c r="V30" s="312"/>
      <c r="W30" s="312"/>
      <c r="X30" s="312"/>
      <c r="Y30" s="312"/>
      <c r="Z30" s="312"/>
      <c r="AA30" s="312"/>
      <c r="AB30" s="312"/>
      <c r="AC30" s="268"/>
      <c r="AD30" s="314"/>
      <c r="AE30" s="316"/>
      <c r="AF30" s="318"/>
      <c r="AG30" s="113" t="s">
        <v>414</v>
      </c>
      <c r="AH30" s="129"/>
      <c r="AI30" s="117"/>
      <c r="AJ30" s="118"/>
      <c r="AK30" s="118"/>
      <c r="AL30" s="118"/>
      <c r="AM30" s="118"/>
      <c r="AN30" s="118"/>
      <c r="AO30" s="118"/>
      <c r="AP30" s="118"/>
      <c r="AQ30" s="119">
        <f t="shared" si="1"/>
        <v>0</v>
      </c>
      <c r="AR30" s="320"/>
      <c r="AS30" s="302"/>
      <c r="AT30" s="302"/>
      <c r="AU30" s="302"/>
      <c r="AV30" s="304"/>
      <c r="AW30" s="126"/>
      <c r="AX30" s="127"/>
      <c r="AY30" s="123"/>
      <c r="AZ30" s="123"/>
      <c r="BA30" s="126"/>
      <c r="BB30" s="124"/>
      <c r="BC30" s="145"/>
    </row>
    <row r="31" spans="2:55" s="65" customFormat="1" x14ac:dyDescent="0.25">
      <c r="B31" s="324"/>
      <c r="C31" s="113" t="s">
        <v>416</v>
      </c>
      <c r="D31" s="150"/>
      <c r="E31" s="350"/>
      <c r="F31" s="356"/>
      <c r="G31" s="332"/>
      <c r="H31" s="320"/>
      <c r="I31" s="302"/>
      <c r="J31" s="312"/>
      <c r="K31" s="312"/>
      <c r="L31" s="312"/>
      <c r="M31" s="312"/>
      <c r="N31" s="312"/>
      <c r="O31" s="312"/>
      <c r="P31" s="312"/>
      <c r="Q31" s="312"/>
      <c r="R31" s="312"/>
      <c r="S31" s="312"/>
      <c r="T31" s="312"/>
      <c r="U31" s="312"/>
      <c r="V31" s="312"/>
      <c r="W31" s="312"/>
      <c r="X31" s="312"/>
      <c r="Y31" s="312"/>
      <c r="Z31" s="312"/>
      <c r="AA31" s="312"/>
      <c r="AB31" s="312"/>
      <c r="AC31" s="268"/>
      <c r="AD31" s="314"/>
      <c r="AE31" s="316"/>
      <c r="AF31" s="318"/>
      <c r="AG31" s="113" t="s">
        <v>416</v>
      </c>
      <c r="AH31" s="129"/>
      <c r="AI31" s="117"/>
      <c r="AJ31" s="118"/>
      <c r="AK31" s="118"/>
      <c r="AL31" s="118"/>
      <c r="AM31" s="118"/>
      <c r="AN31" s="118"/>
      <c r="AO31" s="118"/>
      <c r="AP31" s="118"/>
      <c r="AQ31" s="119">
        <f t="shared" si="1"/>
        <v>0</v>
      </c>
      <c r="AR31" s="320"/>
      <c r="AS31" s="302"/>
      <c r="AT31" s="302"/>
      <c r="AU31" s="302"/>
      <c r="AV31" s="304"/>
      <c r="AW31" s="126"/>
      <c r="AX31" s="127"/>
      <c r="AY31" s="123"/>
      <c r="AZ31" s="123"/>
      <c r="BA31" s="126"/>
      <c r="BB31" s="124"/>
      <c r="BC31" s="145"/>
    </row>
    <row r="32" spans="2:55" s="65" customFormat="1" x14ac:dyDescent="0.25">
      <c r="B32" s="324"/>
      <c r="C32" s="113" t="s">
        <v>417</v>
      </c>
      <c r="D32" s="150"/>
      <c r="E32" s="350"/>
      <c r="F32" s="356"/>
      <c r="G32" s="333"/>
      <c r="H32" s="320"/>
      <c r="I32" s="302"/>
      <c r="J32" s="312"/>
      <c r="K32" s="312"/>
      <c r="L32" s="312"/>
      <c r="M32" s="312"/>
      <c r="N32" s="312"/>
      <c r="O32" s="312"/>
      <c r="P32" s="312"/>
      <c r="Q32" s="312"/>
      <c r="R32" s="312"/>
      <c r="S32" s="312"/>
      <c r="T32" s="312"/>
      <c r="U32" s="312"/>
      <c r="V32" s="312"/>
      <c r="W32" s="312"/>
      <c r="X32" s="312"/>
      <c r="Y32" s="312"/>
      <c r="Z32" s="312"/>
      <c r="AA32" s="312"/>
      <c r="AB32" s="312"/>
      <c r="AC32" s="268"/>
      <c r="AD32" s="314"/>
      <c r="AE32" s="316"/>
      <c r="AF32" s="318"/>
      <c r="AG32" s="113" t="s">
        <v>417</v>
      </c>
      <c r="AH32" s="129"/>
      <c r="AI32" s="117"/>
      <c r="AJ32" s="118"/>
      <c r="AK32" s="118"/>
      <c r="AL32" s="118"/>
      <c r="AM32" s="118"/>
      <c r="AN32" s="118"/>
      <c r="AO32" s="118"/>
      <c r="AP32" s="118"/>
      <c r="AQ32" s="119">
        <f t="shared" si="1"/>
        <v>0</v>
      </c>
      <c r="AR32" s="320"/>
      <c r="AS32" s="302"/>
      <c r="AT32" s="302"/>
      <c r="AU32" s="302"/>
      <c r="AV32" s="304"/>
      <c r="AW32" s="126"/>
      <c r="AX32" s="127"/>
      <c r="AY32" s="123"/>
      <c r="AZ32" s="123"/>
      <c r="BA32" s="126"/>
      <c r="BB32" s="124"/>
      <c r="BC32" s="145"/>
    </row>
    <row r="33" spans="2:55" s="65" customFormat="1" x14ac:dyDescent="0.25">
      <c r="B33" s="324"/>
      <c r="C33" s="113" t="s">
        <v>442</v>
      </c>
      <c r="D33" s="150"/>
      <c r="E33" s="350"/>
      <c r="F33" s="356"/>
      <c r="G33" s="333"/>
      <c r="H33" s="320"/>
      <c r="I33" s="302"/>
      <c r="J33" s="312"/>
      <c r="K33" s="312"/>
      <c r="L33" s="312"/>
      <c r="M33" s="312"/>
      <c r="N33" s="312"/>
      <c r="O33" s="312"/>
      <c r="P33" s="312"/>
      <c r="Q33" s="312"/>
      <c r="R33" s="312"/>
      <c r="S33" s="312"/>
      <c r="T33" s="312"/>
      <c r="U33" s="312"/>
      <c r="V33" s="312"/>
      <c r="W33" s="312"/>
      <c r="X33" s="312"/>
      <c r="Y33" s="312"/>
      <c r="Z33" s="312"/>
      <c r="AA33" s="312"/>
      <c r="AB33" s="312"/>
      <c r="AC33" s="268"/>
      <c r="AD33" s="314"/>
      <c r="AE33" s="316"/>
      <c r="AF33" s="318"/>
      <c r="AG33" s="113" t="s">
        <v>442</v>
      </c>
      <c r="AH33" s="129"/>
      <c r="AI33" s="117"/>
      <c r="AJ33" s="118"/>
      <c r="AK33" s="118"/>
      <c r="AL33" s="118"/>
      <c r="AM33" s="118"/>
      <c r="AN33" s="118"/>
      <c r="AO33" s="118"/>
      <c r="AP33" s="118"/>
      <c r="AQ33" s="119">
        <f t="shared" si="1"/>
        <v>0</v>
      </c>
      <c r="AR33" s="320"/>
      <c r="AS33" s="302"/>
      <c r="AT33" s="302"/>
      <c r="AU33" s="302"/>
      <c r="AV33" s="304"/>
      <c r="AW33" s="126"/>
      <c r="AX33" s="127"/>
      <c r="AY33" s="123"/>
      <c r="AZ33" s="123"/>
      <c r="BA33" s="126"/>
      <c r="BB33" s="124"/>
      <c r="BC33" s="145"/>
    </row>
    <row r="34" spans="2:55" s="65" customFormat="1" ht="15.75" thickBot="1" x14ac:dyDescent="0.3">
      <c r="B34" s="348"/>
      <c r="C34" s="130" t="s">
        <v>443</v>
      </c>
      <c r="D34" s="152"/>
      <c r="E34" s="351"/>
      <c r="F34" s="357"/>
      <c r="G34" s="334"/>
      <c r="H34" s="343"/>
      <c r="I34" s="344"/>
      <c r="J34" s="345"/>
      <c r="K34" s="345"/>
      <c r="L34" s="345"/>
      <c r="M34" s="345"/>
      <c r="N34" s="345"/>
      <c r="O34" s="345"/>
      <c r="P34" s="345"/>
      <c r="Q34" s="345"/>
      <c r="R34" s="345"/>
      <c r="S34" s="345"/>
      <c r="T34" s="345"/>
      <c r="U34" s="345"/>
      <c r="V34" s="345"/>
      <c r="W34" s="345"/>
      <c r="X34" s="345"/>
      <c r="Y34" s="345"/>
      <c r="Z34" s="345"/>
      <c r="AA34" s="345"/>
      <c r="AB34" s="345"/>
      <c r="AC34" s="270"/>
      <c r="AD34" s="346"/>
      <c r="AE34" s="342"/>
      <c r="AF34" s="331"/>
      <c r="AG34" s="130" t="s">
        <v>443</v>
      </c>
      <c r="AH34" s="133"/>
      <c r="AI34" s="134"/>
      <c r="AJ34" s="135"/>
      <c r="AK34" s="135"/>
      <c r="AL34" s="135"/>
      <c r="AM34" s="135"/>
      <c r="AN34" s="135"/>
      <c r="AO34" s="135"/>
      <c r="AP34" s="135"/>
      <c r="AQ34" s="136">
        <f t="shared" si="1"/>
        <v>0</v>
      </c>
      <c r="AR34" s="343"/>
      <c r="AS34" s="344"/>
      <c r="AT34" s="344"/>
      <c r="AU34" s="344"/>
      <c r="AV34" s="347"/>
      <c r="AW34" s="137"/>
      <c r="AX34" s="138"/>
      <c r="AY34" s="139"/>
      <c r="AZ34" s="140"/>
      <c r="BA34" s="137"/>
      <c r="BB34" s="141"/>
      <c r="BC34" s="147"/>
    </row>
    <row r="35" spans="2:55" s="65" customFormat="1" ht="29.25" customHeight="1" x14ac:dyDescent="0.25">
      <c r="B35" s="323" t="s">
        <v>444</v>
      </c>
      <c r="C35" s="100" t="s">
        <v>395</v>
      </c>
      <c r="D35" s="153" t="s">
        <v>445</v>
      </c>
      <c r="E35" s="349" t="s">
        <v>397</v>
      </c>
      <c r="F35" s="352" t="s">
        <v>446</v>
      </c>
      <c r="G35" s="102" t="s">
        <v>327</v>
      </c>
      <c r="H35" s="319" t="s">
        <v>328</v>
      </c>
      <c r="I35" s="301">
        <v>1</v>
      </c>
      <c r="J35" s="311">
        <v>1</v>
      </c>
      <c r="K35" s="311">
        <v>0</v>
      </c>
      <c r="L35" s="311">
        <v>0</v>
      </c>
      <c r="M35" s="311">
        <v>0</v>
      </c>
      <c r="N35" s="311">
        <v>1</v>
      </c>
      <c r="O35" s="311">
        <v>1</v>
      </c>
      <c r="P35" s="311">
        <v>1</v>
      </c>
      <c r="Q35" s="311">
        <v>0</v>
      </c>
      <c r="R35" s="311">
        <v>1</v>
      </c>
      <c r="S35" s="311">
        <v>1</v>
      </c>
      <c r="T35" s="311">
        <v>1</v>
      </c>
      <c r="U35" s="311">
        <v>1</v>
      </c>
      <c r="V35" s="311">
        <v>1</v>
      </c>
      <c r="W35" s="311">
        <v>1</v>
      </c>
      <c r="X35" s="311">
        <v>1</v>
      </c>
      <c r="Y35" s="311">
        <v>0</v>
      </c>
      <c r="Z35" s="311">
        <v>1</v>
      </c>
      <c r="AA35" s="311">
        <v>1</v>
      </c>
      <c r="AB35" s="311">
        <v>1</v>
      </c>
      <c r="AC35" s="267">
        <f>SUM(J35:AB35)</f>
        <v>14</v>
      </c>
      <c r="AD35" s="313" t="str">
        <f>IF($AC35&lt;6,"5. Moderado",IF($AC35&lt;12,"10. Mayor",IF($AC35&gt;11,"20. Catastrófico")))</f>
        <v>20. Catastrófico</v>
      </c>
      <c r="AE35" s="315">
        <v>20</v>
      </c>
      <c r="AF35" s="317" t="str">
        <f>IF(I35+AE35=0," ",IF(OR(AND(I35=2,AE35=5),AND(I35=1,AE35=5),AND(I35=1,AE35=10),AND(I35=2,AE35=1),AND(I35=3,AE35=1)),"Bajo",IF(OR(AND(I35=2,AE35=10),AND(I35=1,AE35=20),AND(I35=3,AE35=5),AND(I35=5,AE35=5),AND(I35=4,AE35=5)),"Moderado",IF(OR(AND(I35=5,AE35=10),AND(I35=4,AE35=10),AND(I35=3,AE35=10),AND(I35=2,AE35=20),AND(I35=4,AE35=2),AND(I35=4,AE35=3),AND(I35=5,AE35=1),AND(I35=5,AE35=2)),"Alto",IF(OR(AND(I35=5,AE35=20),AND(I35=4,AE35=20),AND(I35=3,AE35=20)),"Extremo","")))))</f>
        <v>Moderado</v>
      </c>
      <c r="AG35" s="103" t="s">
        <v>395</v>
      </c>
      <c r="AH35" s="154" t="s">
        <v>447</v>
      </c>
      <c r="AI35" s="105" t="s">
        <v>316</v>
      </c>
      <c r="AJ35" s="106">
        <v>0</v>
      </c>
      <c r="AK35" s="106">
        <v>15</v>
      </c>
      <c r="AL35" s="106">
        <v>0</v>
      </c>
      <c r="AM35" s="106">
        <v>15</v>
      </c>
      <c r="AN35" s="106">
        <v>15</v>
      </c>
      <c r="AO35" s="106">
        <v>15</v>
      </c>
      <c r="AP35" s="106">
        <v>10</v>
      </c>
      <c r="AQ35" s="107">
        <f>SUM(AJ35:AP35)</f>
        <v>70</v>
      </c>
      <c r="AR35" s="319" t="s">
        <v>328</v>
      </c>
      <c r="AS35" s="301">
        <v>1</v>
      </c>
      <c r="AT35" s="301" t="s">
        <v>318</v>
      </c>
      <c r="AU35" s="301">
        <v>20</v>
      </c>
      <c r="AV35" s="317" t="str">
        <f>IF(AS35+AU35=0," ",IF(OR(AND(AS35=2,AU35=5),AND(AS35=1,AU35=5),AND(AS35=1,AU35=10),AND(AS35=2,AU35=1),AND(AS35=3,AU35=1)),"Bajo",IF(OR(AND(AS35=2,AU35=10),AND(AS35=1,AU35=20),AND(AS35=3,AU35=5),AND(AS35=5,AU35=5),AND(AS35=4,AU35=5)),"Moderado",IF(OR(AND(AS35=5,AU35=10),AND(AS35=4,AU35=10),AND(AS35=3,AU35=10),AND(AS35=2,AU35=20),AND(AS35=4,AU35=2),AND(AS35=4,AU35=3),AND(AS35=5,AU35=1),AND(AS35=5,AU35=2)),"Alto",IF(OR(AND(AS35=5,AU35=20),AND(AS35=4,AU35=20),AND(AS35=3,AU35=20)),"Extremo","")))))</f>
        <v>Moderado</v>
      </c>
      <c r="AW35" s="155">
        <v>45108</v>
      </c>
      <c r="AX35" s="109">
        <v>45261</v>
      </c>
      <c r="AY35" s="156" t="s">
        <v>448</v>
      </c>
      <c r="AZ35" s="157" t="s">
        <v>449</v>
      </c>
      <c r="BA35" s="108">
        <v>45261</v>
      </c>
      <c r="BB35" s="111" t="s">
        <v>450</v>
      </c>
      <c r="BC35" s="112" t="s">
        <v>449</v>
      </c>
    </row>
    <row r="36" spans="2:55" s="65" customFormat="1" ht="29.25" customHeight="1" x14ac:dyDescent="0.25">
      <c r="B36" s="324"/>
      <c r="C36" s="113" t="s">
        <v>404</v>
      </c>
      <c r="D36" s="158" t="s">
        <v>451</v>
      </c>
      <c r="E36" s="350"/>
      <c r="F36" s="353"/>
      <c r="G36" s="332"/>
      <c r="H36" s="320"/>
      <c r="I36" s="302"/>
      <c r="J36" s="312"/>
      <c r="K36" s="312"/>
      <c r="L36" s="312"/>
      <c r="M36" s="312"/>
      <c r="N36" s="312"/>
      <c r="O36" s="312"/>
      <c r="P36" s="312"/>
      <c r="Q36" s="312"/>
      <c r="R36" s="312"/>
      <c r="S36" s="312"/>
      <c r="T36" s="312"/>
      <c r="U36" s="312"/>
      <c r="V36" s="312"/>
      <c r="W36" s="312"/>
      <c r="X36" s="312"/>
      <c r="Y36" s="312"/>
      <c r="Z36" s="312"/>
      <c r="AA36" s="312"/>
      <c r="AB36" s="312"/>
      <c r="AC36" s="268"/>
      <c r="AD36" s="314"/>
      <c r="AE36" s="316"/>
      <c r="AF36" s="318"/>
      <c r="AG36" s="115" t="s">
        <v>404</v>
      </c>
      <c r="AH36" s="159" t="s">
        <v>452</v>
      </c>
      <c r="AI36" s="117" t="s">
        <v>316</v>
      </c>
      <c r="AJ36" s="118">
        <v>15</v>
      </c>
      <c r="AK36" s="118">
        <v>15</v>
      </c>
      <c r="AL36" s="118">
        <v>15</v>
      </c>
      <c r="AM36" s="118">
        <v>10</v>
      </c>
      <c r="AN36" s="118">
        <v>15</v>
      </c>
      <c r="AO36" s="118">
        <v>15</v>
      </c>
      <c r="AP36" s="118">
        <v>0</v>
      </c>
      <c r="AQ36" s="119">
        <f t="shared" ref="AQ36:AQ60" si="2">SUM(AJ36:AP36)</f>
        <v>85</v>
      </c>
      <c r="AR36" s="320"/>
      <c r="AS36" s="302"/>
      <c r="AT36" s="302"/>
      <c r="AU36" s="302"/>
      <c r="AV36" s="318"/>
      <c r="AW36" s="160">
        <v>44986</v>
      </c>
      <c r="AX36" s="121">
        <v>45200</v>
      </c>
      <c r="AY36" s="161" t="s">
        <v>453</v>
      </c>
      <c r="AZ36" s="162" t="s">
        <v>454</v>
      </c>
      <c r="BA36" s="120">
        <v>45200</v>
      </c>
      <c r="BB36" s="124" t="s">
        <v>455</v>
      </c>
      <c r="BC36" s="125" t="s">
        <v>454</v>
      </c>
    </row>
    <row r="37" spans="2:55" s="65" customFormat="1" ht="29.25" customHeight="1" x14ac:dyDescent="0.25">
      <c r="B37" s="324"/>
      <c r="C37" s="113" t="s">
        <v>411</v>
      </c>
      <c r="D37" s="158" t="s">
        <v>456</v>
      </c>
      <c r="E37" s="350"/>
      <c r="F37" s="353"/>
      <c r="G37" s="332"/>
      <c r="H37" s="320"/>
      <c r="I37" s="302"/>
      <c r="J37" s="312"/>
      <c r="K37" s="312"/>
      <c r="L37" s="312"/>
      <c r="M37" s="312"/>
      <c r="N37" s="312"/>
      <c r="O37" s="312"/>
      <c r="P37" s="312"/>
      <c r="Q37" s="312"/>
      <c r="R37" s="312"/>
      <c r="S37" s="312"/>
      <c r="T37" s="312"/>
      <c r="U37" s="312"/>
      <c r="V37" s="312"/>
      <c r="W37" s="312"/>
      <c r="X37" s="312"/>
      <c r="Y37" s="312"/>
      <c r="Z37" s="312"/>
      <c r="AA37" s="312"/>
      <c r="AB37" s="312"/>
      <c r="AC37" s="268"/>
      <c r="AD37" s="314"/>
      <c r="AE37" s="316"/>
      <c r="AF37" s="318"/>
      <c r="AG37" s="115" t="s">
        <v>411</v>
      </c>
      <c r="AH37" s="159" t="s">
        <v>457</v>
      </c>
      <c r="AI37" s="117" t="s">
        <v>316</v>
      </c>
      <c r="AJ37" s="118">
        <v>15</v>
      </c>
      <c r="AK37" s="118">
        <v>15</v>
      </c>
      <c r="AL37" s="118">
        <v>15</v>
      </c>
      <c r="AM37" s="118">
        <v>10</v>
      </c>
      <c r="AN37" s="118">
        <v>15</v>
      </c>
      <c r="AO37" s="118">
        <v>15</v>
      </c>
      <c r="AP37" s="118">
        <v>10</v>
      </c>
      <c r="AQ37" s="119">
        <f t="shared" si="2"/>
        <v>95</v>
      </c>
      <c r="AR37" s="320"/>
      <c r="AS37" s="302"/>
      <c r="AT37" s="302"/>
      <c r="AU37" s="302"/>
      <c r="AV37" s="318"/>
      <c r="AW37" s="126"/>
      <c r="AX37" s="127"/>
      <c r="AY37" s="161"/>
      <c r="AZ37" s="162"/>
      <c r="BA37" s="144"/>
      <c r="BB37" s="124"/>
      <c r="BC37" s="145"/>
    </row>
    <row r="38" spans="2:55" s="65" customFormat="1" ht="29.25" customHeight="1" x14ac:dyDescent="0.25">
      <c r="B38" s="324"/>
      <c r="C38" s="113" t="s">
        <v>414</v>
      </c>
      <c r="D38" s="158" t="s">
        <v>458</v>
      </c>
      <c r="E38" s="350"/>
      <c r="F38" s="353"/>
      <c r="G38" s="333"/>
      <c r="H38" s="320"/>
      <c r="I38" s="302"/>
      <c r="J38" s="312"/>
      <c r="K38" s="312"/>
      <c r="L38" s="312"/>
      <c r="M38" s="312"/>
      <c r="N38" s="312"/>
      <c r="O38" s="312"/>
      <c r="P38" s="312"/>
      <c r="Q38" s="312"/>
      <c r="R38" s="312"/>
      <c r="S38" s="312"/>
      <c r="T38" s="312"/>
      <c r="U38" s="312"/>
      <c r="V38" s="312"/>
      <c r="W38" s="312"/>
      <c r="X38" s="312"/>
      <c r="Y38" s="312"/>
      <c r="Z38" s="312"/>
      <c r="AA38" s="312"/>
      <c r="AB38" s="312"/>
      <c r="AC38" s="268"/>
      <c r="AD38" s="314"/>
      <c r="AE38" s="316"/>
      <c r="AF38" s="318"/>
      <c r="AG38" s="115" t="s">
        <v>414</v>
      </c>
      <c r="AH38" s="159"/>
      <c r="AI38" s="117"/>
      <c r="AJ38" s="118"/>
      <c r="AK38" s="118"/>
      <c r="AL38" s="118"/>
      <c r="AM38" s="118"/>
      <c r="AN38" s="118"/>
      <c r="AO38" s="118"/>
      <c r="AP38" s="118"/>
      <c r="AQ38" s="119">
        <f t="shared" si="2"/>
        <v>0</v>
      </c>
      <c r="AR38" s="320"/>
      <c r="AS38" s="302"/>
      <c r="AT38" s="302"/>
      <c r="AU38" s="302"/>
      <c r="AV38" s="318"/>
      <c r="AW38" s="126"/>
      <c r="AX38" s="127"/>
      <c r="AY38" s="161"/>
      <c r="AZ38" s="162"/>
      <c r="BA38" s="144"/>
      <c r="BB38" s="124"/>
      <c r="BC38" s="145"/>
    </row>
    <row r="39" spans="2:55" s="65" customFormat="1" ht="29.25" customHeight="1" x14ac:dyDescent="0.25">
      <c r="B39" s="324"/>
      <c r="C39" s="113" t="s">
        <v>416</v>
      </c>
      <c r="D39" s="163"/>
      <c r="E39" s="350"/>
      <c r="F39" s="353"/>
      <c r="G39" s="333"/>
      <c r="H39" s="320"/>
      <c r="I39" s="302"/>
      <c r="J39" s="312"/>
      <c r="K39" s="312"/>
      <c r="L39" s="312"/>
      <c r="M39" s="312"/>
      <c r="N39" s="312"/>
      <c r="O39" s="312"/>
      <c r="P39" s="312"/>
      <c r="Q39" s="312"/>
      <c r="R39" s="312"/>
      <c r="S39" s="312"/>
      <c r="T39" s="312"/>
      <c r="U39" s="312"/>
      <c r="V39" s="312"/>
      <c r="W39" s="312"/>
      <c r="X39" s="312"/>
      <c r="Y39" s="312"/>
      <c r="Z39" s="312"/>
      <c r="AA39" s="312"/>
      <c r="AB39" s="312"/>
      <c r="AC39" s="268"/>
      <c r="AD39" s="314"/>
      <c r="AE39" s="316"/>
      <c r="AF39" s="318"/>
      <c r="AG39" s="115" t="s">
        <v>416</v>
      </c>
      <c r="AH39" s="159"/>
      <c r="AI39" s="117"/>
      <c r="AJ39" s="118"/>
      <c r="AK39" s="118"/>
      <c r="AL39" s="118"/>
      <c r="AM39" s="118"/>
      <c r="AN39" s="118"/>
      <c r="AO39" s="118"/>
      <c r="AP39" s="118"/>
      <c r="AQ39" s="119">
        <f t="shared" si="2"/>
        <v>0</v>
      </c>
      <c r="AR39" s="320"/>
      <c r="AS39" s="302"/>
      <c r="AT39" s="302"/>
      <c r="AU39" s="302"/>
      <c r="AV39" s="318"/>
      <c r="AW39" s="126"/>
      <c r="AX39" s="127"/>
      <c r="AY39" s="161"/>
      <c r="AZ39" s="162"/>
      <c r="BA39" s="144"/>
      <c r="BB39" s="124"/>
      <c r="BC39" s="145"/>
    </row>
    <row r="40" spans="2:55" s="65" customFormat="1" ht="29.25" customHeight="1" thickBot="1" x14ac:dyDescent="0.3">
      <c r="B40" s="348"/>
      <c r="C40" s="130" t="s">
        <v>417</v>
      </c>
      <c r="D40" s="164"/>
      <c r="E40" s="351"/>
      <c r="F40" s="354"/>
      <c r="G40" s="334"/>
      <c r="H40" s="343"/>
      <c r="I40" s="344"/>
      <c r="J40" s="345"/>
      <c r="K40" s="345"/>
      <c r="L40" s="345"/>
      <c r="M40" s="345"/>
      <c r="N40" s="345"/>
      <c r="O40" s="345"/>
      <c r="P40" s="345"/>
      <c r="Q40" s="345"/>
      <c r="R40" s="345"/>
      <c r="S40" s="345"/>
      <c r="T40" s="345"/>
      <c r="U40" s="345"/>
      <c r="V40" s="345"/>
      <c r="W40" s="345"/>
      <c r="X40" s="345"/>
      <c r="Y40" s="345"/>
      <c r="Z40" s="345"/>
      <c r="AA40" s="345"/>
      <c r="AB40" s="345"/>
      <c r="AC40" s="270"/>
      <c r="AD40" s="346"/>
      <c r="AE40" s="342"/>
      <c r="AF40" s="331"/>
      <c r="AG40" s="132" t="s">
        <v>417</v>
      </c>
      <c r="AH40" s="165"/>
      <c r="AI40" s="134"/>
      <c r="AJ40" s="135"/>
      <c r="AK40" s="135"/>
      <c r="AL40" s="135"/>
      <c r="AM40" s="135"/>
      <c r="AN40" s="135"/>
      <c r="AO40" s="135"/>
      <c r="AP40" s="135"/>
      <c r="AQ40" s="136">
        <f t="shared" si="2"/>
        <v>0</v>
      </c>
      <c r="AR40" s="343"/>
      <c r="AS40" s="344"/>
      <c r="AT40" s="344"/>
      <c r="AU40" s="344"/>
      <c r="AV40" s="331"/>
      <c r="AW40" s="166"/>
      <c r="AX40" s="167"/>
      <c r="AY40" s="168"/>
      <c r="AZ40" s="169"/>
      <c r="BA40" s="146"/>
      <c r="BB40" s="141"/>
      <c r="BC40" s="147"/>
    </row>
    <row r="41" spans="2:55" s="65" customFormat="1" ht="35.25" customHeight="1" x14ac:dyDescent="0.25">
      <c r="B41" s="323" t="s">
        <v>459</v>
      </c>
      <c r="C41" s="335"/>
      <c r="D41" s="143" t="s">
        <v>460</v>
      </c>
      <c r="E41" s="337" t="s">
        <v>397</v>
      </c>
      <c r="F41" s="339" t="s">
        <v>461</v>
      </c>
      <c r="G41" s="341" t="s">
        <v>324</v>
      </c>
      <c r="H41" s="319" t="s">
        <v>323</v>
      </c>
      <c r="I41" s="301">
        <v>3</v>
      </c>
      <c r="J41" s="311">
        <v>1</v>
      </c>
      <c r="K41" s="311">
        <v>1</v>
      </c>
      <c r="L41" s="311">
        <v>1</v>
      </c>
      <c r="M41" s="311">
        <v>1</v>
      </c>
      <c r="N41" s="311">
        <v>1</v>
      </c>
      <c r="O41" s="311">
        <v>1</v>
      </c>
      <c r="P41" s="311">
        <v>1</v>
      </c>
      <c r="Q41" s="311">
        <v>1</v>
      </c>
      <c r="R41" s="311">
        <v>1</v>
      </c>
      <c r="S41" s="311">
        <v>1</v>
      </c>
      <c r="T41" s="311">
        <v>1</v>
      </c>
      <c r="U41" s="311">
        <v>1</v>
      </c>
      <c r="V41" s="311">
        <v>1</v>
      </c>
      <c r="W41" s="311">
        <v>1</v>
      </c>
      <c r="X41" s="311">
        <v>1</v>
      </c>
      <c r="Y41" s="311">
        <v>1</v>
      </c>
      <c r="Z41" s="311">
        <v>1</v>
      </c>
      <c r="AA41" s="311">
        <v>1</v>
      </c>
      <c r="AB41" s="311">
        <v>2</v>
      </c>
      <c r="AC41" s="267">
        <f>SUM(J41:AB41)</f>
        <v>20</v>
      </c>
      <c r="AD41" s="313" t="str">
        <f>IF($AE41&lt;6,"5. Moderado",IF($AE41&lt;12,"10. Mayor",IF($AE41&gt;11,"20. Catastrófico")))</f>
        <v>20. Catastrófico</v>
      </c>
      <c r="AE41" s="315">
        <v>20</v>
      </c>
      <c r="AF41" s="317" t="str">
        <f>IF(J41+AE41=0," ",IF(OR(AND(J41=2,AE41=5),AND(J41=1,AE41=5),AND(J41=1,AE41=10),AND(J41=2,AE41=1),AND(J41=3,AE41=1)),"Bajo",IF(OR(AND(J41=2,AE41=10),AND(J41=1,AE41=20),AND(J41=3,AE41=5),AND(J41=5,AE41=5),AND(J41=4,AE41=5)),"Moderado",IF(OR(AND(J41=5,AE41=10),AND(J41=4,AE41=10),AND(J41=3,AE41=10),AND(J41=2,AE41=20),AND(J41=4,AE41=2),AND(J41=4,AE41=3),AND(J41=5,AE41=1),AND(J41=5,AE41=2)),"Alto",IF(OR(AND(J41=5,AE41=20),AND(J41=4,AE41=20),AND(J41=3,AE41=20)),"Extremo","")))))</f>
        <v>Moderado</v>
      </c>
      <c r="AG41" s="170"/>
      <c r="AH41" s="104" t="s">
        <v>462</v>
      </c>
      <c r="AI41" s="105" t="s">
        <v>316</v>
      </c>
      <c r="AJ41" s="106">
        <v>15</v>
      </c>
      <c r="AK41" s="106">
        <v>5</v>
      </c>
      <c r="AL41" s="106">
        <v>0</v>
      </c>
      <c r="AM41" s="106">
        <v>10</v>
      </c>
      <c r="AN41" s="106">
        <v>15</v>
      </c>
      <c r="AO41" s="106">
        <v>10</v>
      </c>
      <c r="AP41" s="106">
        <v>30</v>
      </c>
      <c r="AQ41" s="171">
        <f t="shared" si="2"/>
        <v>85</v>
      </c>
      <c r="AR41" s="319" t="s">
        <v>323</v>
      </c>
      <c r="AS41" s="301">
        <v>3</v>
      </c>
      <c r="AT41" s="301" t="s">
        <v>318</v>
      </c>
      <c r="AU41" s="301">
        <v>20</v>
      </c>
      <c r="AV41" s="303" t="str">
        <f>IF(AS41+AU41=0," ",IF(OR(AND(AS41=2,AU41=5),AND(AS41=1,AU41=5),AND(AS41=1,AU41=10),AND(AS41=2,AU41=1),AND(AS41=3,AU41=1)),"Bajo",IF(OR(AND(AS41=2,AU41=10),AND(AS41=1,AU41=20),AND(AS41=3,AU41=5),AND(AS41=5,AU41=5),AND(AS41=4,AU41=5)),"Moderado",IF(OR(AND(AS41=5,AU41=10),AND(AS41=4,AU41=10),AND(AS41=3,AU41=10),AND(AS41=2,AU41=20),AND(AS41=4,AU41=2),AND(AS41=4,AU41=3),AND(AS41=5,AU41=1),AND(AS41=5,AU41=2)),"Alto",IF(OR(AND(AS41=5,AU41=20),AND(AS41=4,AU41=20),AND(AS41=3,AU41=20)),"Extremo","")))))</f>
        <v>Extremo</v>
      </c>
      <c r="AW41" s="108">
        <v>44927</v>
      </c>
      <c r="AX41" s="109">
        <v>45261</v>
      </c>
      <c r="AY41" s="110" t="s">
        <v>463</v>
      </c>
      <c r="AZ41" s="112" t="s">
        <v>464</v>
      </c>
      <c r="BA41" s="108">
        <v>44927</v>
      </c>
      <c r="BB41" s="110" t="s">
        <v>465</v>
      </c>
      <c r="BC41" s="172" t="s">
        <v>466</v>
      </c>
    </row>
    <row r="42" spans="2:55" s="65" customFormat="1" ht="35.25" customHeight="1" x14ac:dyDescent="0.25">
      <c r="B42" s="324"/>
      <c r="C42" s="336"/>
      <c r="D42" s="128" t="s">
        <v>467</v>
      </c>
      <c r="E42" s="338"/>
      <c r="F42" s="340"/>
      <c r="G42" s="333"/>
      <c r="H42" s="320"/>
      <c r="I42" s="302"/>
      <c r="J42" s="312"/>
      <c r="K42" s="312"/>
      <c r="L42" s="312"/>
      <c r="M42" s="312"/>
      <c r="N42" s="312"/>
      <c r="O42" s="312"/>
      <c r="P42" s="312"/>
      <c r="Q42" s="312"/>
      <c r="R42" s="312"/>
      <c r="S42" s="312"/>
      <c r="T42" s="312"/>
      <c r="U42" s="312"/>
      <c r="V42" s="312"/>
      <c r="W42" s="312"/>
      <c r="X42" s="312"/>
      <c r="Y42" s="312"/>
      <c r="Z42" s="312"/>
      <c r="AA42" s="312"/>
      <c r="AB42" s="312"/>
      <c r="AC42" s="268"/>
      <c r="AD42" s="314"/>
      <c r="AE42" s="316"/>
      <c r="AF42" s="318"/>
      <c r="AG42" s="68"/>
      <c r="AH42" s="129" t="s">
        <v>468</v>
      </c>
      <c r="AI42" s="117" t="s">
        <v>316</v>
      </c>
      <c r="AJ42" s="118">
        <v>15</v>
      </c>
      <c r="AK42" s="118">
        <v>5</v>
      </c>
      <c r="AL42" s="118">
        <v>0</v>
      </c>
      <c r="AM42" s="118">
        <v>10</v>
      </c>
      <c r="AN42" s="118">
        <v>15</v>
      </c>
      <c r="AO42" s="118">
        <v>10</v>
      </c>
      <c r="AP42" s="118">
        <v>30</v>
      </c>
      <c r="AQ42" s="173">
        <f t="shared" si="2"/>
        <v>85</v>
      </c>
      <c r="AR42" s="320"/>
      <c r="AS42" s="302"/>
      <c r="AT42" s="302"/>
      <c r="AU42" s="302"/>
      <c r="AV42" s="304"/>
      <c r="AW42" s="120">
        <v>44927</v>
      </c>
      <c r="AX42" s="121">
        <v>45261</v>
      </c>
      <c r="AY42" s="123" t="s">
        <v>469</v>
      </c>
      <c r="AZ42" s="125" t="s">
        <v>464</v>
      </c>
      <c r="BA42" s="121">
        <v>45261</v>
      </c>
      <c r="BB42" s="123" t="s">
        <v>470</v>
      </c>
      <c r="BC42" s="174" t="s">
        <v>471</v>
      </c>
    </row>
    <row r="43" spans="2:55" s="65" customFormat="1" ht="35.25" customHeight="1" x14ac:dyDescent="0.25">
      <c r="B43" s="324"/>
      <c r="C43" s="336"/>
      <c r="D43" s="128" t="s">
        <v>472</v>
      </c>
      <c r="E43" s="338"/>
      <c r="F43" s="340"/>
      <c r="G43" s="321" t="s">
        <v>473</v>
      </c>
      <c r="H43" s="320"/>
      <c r="I43" s="302"/>
      <c r="J43" s="312"/>
      <c r="K43" s="312"/>
      <c r="L43" s="312"/>
      <c r="M43" s="312"/>
      <c r="N43" s="312"/>
      <c r="O43" s="312"/>
      <c r="P43" s="312"/>
      <c r="Q43" s="312"/>
      <c r="R43" s="312"/>
      <c r="S43" s="312"/>
      <c r="T43" s="312"/>
      <c r="U43" s="312"/>
      <c r="V43" s="312"/>
      <c r="W43" s="312"/>
      <c r="X43" s="312"/>
      <c r="Y43" s="312"/>
      <c r="Z43" s="312"/>
      <c r="AA43" s="312"/>
      <c r="AB43" s="312"/>
      <c r="AC43" s="268"/>
      <c r="AD43" s="314"/>
      <c r="AE43" s="316"/>
      <c r="AF43" s="318"/>
      <c r="AG43" s="68"/>
      <c r="AH43" s="129" t="s">
        <v>474</v>
      </c>
      <c r="AI43" s="117" t="s">
        <v>316</v>
      </c>
      <c r="AJ43" s="118">
        <v>15</v>
      </c>
      <c r="AK43" s="118">
        <v>5</v>
      </c>
      <c r="AL43" s="118">
        <v>0</v>
      </c>
      <c r="AM43" s="118">
        <v>10</v>
      </c>
      <c r="AN43" s="118">
        <v>15</v>
      </c>
      <c r="AO43" s="118">
        <v>10</v>
      </c>
      <c r="AP43" s="118">
        <v>30</v>
      </c>
      <c r="AQ43" s="173">
        <f t="shared" si="2"/>
        <v>85</v>
      </c>
      <c r="AR43" s="320"/>
      <c r="AS43" s="302"/>
      <c r="AT43" s="302"/>
      <c r="AU43" s="302"/>
      <c r="AV43" s="304"/>
      <c r="AW43" s="120">
        <v>44986</v>
      </c>
      <c r="AX43" s="121">
        <v>45261</v>
      </c>
      <c r="AY43" s="123" t="s">
        <v>475</v>
      </c>
      <c r="AZ43" s="125" t="s">
        <v>464</v>
      </c>
      <c r="BA43" s="121">
        <v>45261</v>
      </c>
      <c r="BB43" s="123" t="s">
        <v>476</v>
      </c>
      <c r="BC43" s="174" t="s">
        <v>466</v>
      </c>
    </row>
    <row r="44" spans="2:55" s="65" customFormat="1" ht="35.25" customHeight="1" x14ac:dyDescent="0.25">
      <c r="B44" s="324"/>
      <c r="C44" s="336"/>
      <c r="D44" s="128" t="s">
        <v>477</v>
      </c>
      <c r="E44" s="338"/>
      <c r="F44" s="340"/>
      <c r="G44" s="322"/>
      <c r="H44" s="320"/>
      <c r="I44" s="302"/>
      <c r="J44" s="312"/>
      <c r="K44" s="312"/>
      <c r="L44" s="312"/>
      <c r="M44" s="312"/>
      <c r="N44" s="312"/>
      <c r="O44" s="312"/>
      <c r="P44" s="312"/>
      <c r="Q44" s="312"/>
      <c r="R44" s="312"/>
      <c r="S44" s="312"/>
      <c r="T44" s="312"/>
      <c r="U44" s="312"/>
      <c r="V44" s="312"/>
      <c r="W44" s="312"/>
      <c r="X44" s="312"/>
      <c r="Y44" s="312"/>
      <c r="Z44" s="312"/>
      <c r="AA44" s="312"/>
      <c r="AB44" s="312"/>
      <c r="AC44" s="268"/>
      <c r="AD44" s="314"/>
      <c r="AE44" s="316"/>
      <c r="AF44" s="318"/>
      <c r="AG44" s="68"/>
      <c r="AH44" s="129" t="s">
        <v>478</v>
      </c>
      <c r="AI44" s="117" t="s">
        <v>316</v>
      </c>
      <c r="AJ44" s="118">
        <v>15</v>
      </c>
      <c r="AK44" s="118">
        <v>5</v>
      </c>
      <c r="AL44" s="118">
        <v>0</v>
      </c>
      <c r="AM44" s="118">
        <v>10</v>
      </c>
      <c r="AN44" s="118">
        <v>0</v>
      </c>
      <c r="AO44" s="118">
        <v>0</v>
      </c>
      <c r="AP44" s="118">
        <v>0</v>
      </c>
      <c r="AQ44" s="173">
        <f t="shared" si="2"/>
        <v>30</v>
      </c>
      <c r="AR44" s="320"/>
      <c r="AS44" s="302"/>
      <c r="AT44" s="302"/>
      <c r="AU44" s="302"/>
      <c r="AV44" s="304"/>
      <c r="AW44" s="120">
        <v>44927</v>
      </c>
      <c r="AX44" s="121">
        <v>45200</v>
      </c>
      <c r="AY44" s="123" t="s">
        <v>479</v>
      </c>
      <c r="AZ44" s="125" t="s">
        <v>464</v>
      </c>
      <c r="BA44" s="121">
        <v>45200</v>
      </c>
      <c r="BB44" s="123"/>
      <c r="BC44" s="125" t="s">
        <v>464</v>
      </c>
    </row>
    <row r="45" spans="2:55" s="65" customFormat="1" ht="35.25" customHeight="1" thickBot="1" x14ac:dyDescent="0.3">
      <c r="B45" s="324"/>
      <c r="C45" s="336"/>
      <c r="D45" s="175" t="s">
        <v>480</v>
      </c>
      <c r="E45" s="338"/>
      <c r="F45" s="340"/>
      <c r="G45" s="322"/>
      <c r="H45" s="320"/>
      <c r="I45" s="302"/>
      <c r="J45" s="312"/>
      <c r="K45" s="312"/>
      <c r="L45" s="312"/>
      <c r="M45" s="312"/>
      <c r="N45" s="312"/>
      <c r="O45" s="312"/>
      <c r="P45" s="312"/>
      <c r="Q45" s="312"/>
      <c r="R45" s="312"/>
      <c r="S45" s="312"/>
      <c r="T45" s="312"/>
      <c r="U45" s="312"/>
      <c r="V45" s="312"/>
      <c r="W45" s="312"/>
      <c r="X45" s="312"/>
      <c r="Y45" s="312"/>
      <c r="Z45" s="312"/>
      <c r="AA45" s="312"/>
      <c r="AB45" s="312"/>
      <c r="AC45" s="269"/>
      <c r="AD45" s="314"/>
      <c r="AE45" s="316"/>
      <c r="AF45" s="318"/>
      <c r="AG45" s="68"/>
      <c r="AH45" s="176"/>
      <c r="AI45" s="177"/>
      <c r="AJ45" s="178"/>
      <c r="AK45" s="178"/>
      <c r="AL45" s="178"/>
      <c r="AM45" s="178"/>
      <c r="AN45" s="178"/>
      <c r="AO45" s="178"/>
      <c r="AP45" s="178"/>
      <c r="AQ45" s="179">
        <f t="shared" si="2"/>
        <v>0</v>
      </c>
      <c r="AR45" s="320"/>
      <c r="AS45" s="302"/>
      <c r="AT45" s="302"/>
      <c r="AU45" s="302"/>
      <c r="AV45" s="304"/>
      <c r="AW45" s="180">
        <v>45078</v>
      </c>
      <c r="AX45" s="181">
        <v>45261</v>
      </c>
      <c r="AY45" s="182" t="s">
        <v>481</v>
      </c>
      <c r="AZ45" s="183" t="s">
        <v>464</v>
      </c>
      <c r="BA45" s="184">
        <v>45200</v>
      </c>
      <c r="BB45" s="182" t="s">
        <v>482</v>
      </c>
      <c r="BC45" s="185" t="s">
        <v>483</v>
      </c>
    </row>
    <row r="46" spans="2:55" s="65" customFormat="1" ht="62.25" customHeight="1" x14ac:dyDescent="0.25">
      <c r="B46" s="323" t="s">
        <v>484</v>
      </c>
      <c r="C46" s="186"/>
      <c r="D46" s="187" t="s">
        <v>485</v>
      </c>
      <c r="E46" s="290"/>
      <c r="F46" s="325" t="s">
        <v>486</v>
      </c>
      <c r="G46" s="327" t="s">
        <v>487</v>
      </c>
      <c r="H46" s="319" t="s">
        <v>326</v>
      </c>
      <c r="I46" s="329">
        <v>2</v>
      </c>
      <c r="J46" s="311">
        <v>1</v>
      </c>
      <c r="K46" s="311">
        <v>1</v>
      </c>
      <c r="L46" s="311">
        <v>1</v>
      </c>
      <c r="M46" s="311">
        <v>1</v>
      </c>
      <c r="N46" s="311">
        <v>1</v>
      </c>
      <c r="O46" s="311">
        <v>1</v>
      </c>
      <c r="P46" s="311">
        <v>1</v>
      </c>
      <c r="Q46" s="311">
        <v>1</v>
      </c>
      <c r="R46" s="311">
        <v>1</v>
      </c>
      <c r="S46" s="311">
        <v>1</v>
      </c>
      <c r="T46" s="311">
        <v>1</v>
      </c>
      <c r="U46" s="311">
        <v>1</v>
      </c>
      <c r="V46" s="311">
        <v>1</v>
      </c>
      <c r="W46" s="311">
        <v>1</v>
      </c>
      <c r="X46" s="311">
        <v>1</v>
      </c>
      <c r="Y46" s="311">
        <v>0</v>
      </c>
      <c r="Z46" s="311">
        <v>1</v>
      </c>
      <c r="AA46" s="311">
        <v>1</v>
      </c>
      <c r="AB46" s="311">
        <v>0</v>
      </c>
      <c r="AC46" s="267">
        <f>SUM(J46:AB46)</f>
        <v>17</v>
      </c>
      <c r="AD46" s="313" t="str">
        <f>IF($AE46&lt;6,"5. Moderado",IF($AE46&lt;12,"10. Mayor",IF($AE46&gt;11,"20. Catastrófico")))</f>
        <v>20. Catastrófico</v>
      </c>
      <c r="AE46" s="315">
        <v>20</v>
      </c>
      <c r="AF46" s="317" t="str">
        <f>IF(J46+AE46=0," ",IF(OR(AND(J46=2,AE46=5),AND(J46=1,AE46=5),AND(J46=1,AE46=10),AND(J46=2,AE46=1),AND(J46=3,AE46=1)),"Bajo",IF(OR(AND(J46=2,AE46=10),AND(J46=1,AE46=20),AND(J46=3,AE46=5),AND(J46=5,AE46=5),AND(J46=4,AE46=5)),"Moderado",IF(OR(AND(J46=5,AE46=10),AND(J46=4,AE46=10),AND(J46=3,AE46=10),AND(J46=2,AE46=20),AND(J46=4,AE46=2),AND(J46=4,AE46=3),AND(J46=5,AE46=1),AND(J46=5,AE46=2)),"Alto",IF(OR(AND(J46=5,AE46=20),AND(J46=4,AE46=20),AND(J46=3,AE46=20)),"Extremo","")))))</f>
        <v>Moderado</v>
      </c>
      <c r="AG46" s="170"/>
      <c r="AH46" s="104" t="s">
        <v>488</v>
      </c>
      <c r="AI46" s="105" t="s">
        <v>316</v>
      </c>
      <c r="AJ46" s="106">
        <v>15</v>
      </c>
      <c r="AK46" s="106">
        <v>5</v>
      </c>
      <c r="AL46" s="106">
        <v>0</v>
      </c>
      <c r="AM46" s="106">
        <v>10</v>
      </c>
      <c r="AN46" s="106">
        <v>15</v>
      </c>
      <c r="AO46" s="106">
        <v>10</v>
      </c>
      <c r="AP46" s="106">
        <v>30</v>
      </c>
      <c r="AQ46" s="171">
        <f t="shared" si="2"/>
        <v>85</v>
      </c>
      <c r="AR46" s="319">
        <v>2</v>
      </c>
      <c r="AS46" s="301">
        <v>2</v>
      </c>
      <c r="AT46" s="301" t="s">
        <v>322</v>
      </c>
      <c r="AU46" s="301">
        <v>10</v>
      </c>
      <c r="AV46" s="303" t="str">
        <f>IF(AS46+AU46=0," ",IF(OR(AND(AS46=2,AU46=5),AND(AS46=1,AU46=5),AND(AS46=1,AU46=10),AND(AS46=2,AU46=1),AND(AS46=3,AU46=1)),"Bajo",IF(OR(AND(AS46=2,AU46=10),AND(AS46=1,AU46=20),AND(AS46=3,AU46=5),AND(AS46=5,AU46=5),AND(AS46=4,AU46=5)),"Moderado",IF(OR(AND(AS46=5,AU46=10),AND(AS46=4,AU46=10),AND(AS46=3,AU46=10),AND(AS46=2,AU46=20),AND(AS46=4,AU46=2),AND(AS46=4,AU46=3),AND(AS46=5,AU46=1),AND(AS46=5,AU46=2)),"Alto",IF(OR(AND(AS46=5,AU46=20),AND(AS46=4,AU46=20),AND(AS46=3,AU46=20)),"Extremo","")))))</f>
        <v>Moderado</v>
      </c>
      <c r="AW46" s="108">
        <v>45170</v>
      </c>
      <c r="AX46" s="109">
        <v>45231</v>
      </c>
      <c r="AY46" s="188" t="s">
        <v>489</v>
      </c>
      <c r="AZ46" s="172" t="s">
        <v>490</v>
      </c>
      <c r="BA46" s="108">
        <v>45231</v>
      </c>
      <c r="BB46" s="110" t="s">
        <v>491</v>
      </c>
      <c r="BC46" s="172" t="s">
        <v>492</v>
      </c>
    </row>
    <row r="47" spans="2:55" s="65" customFormat="1" ht="38.25" x14ac:dyDescent="0.25">
      <c r="B47" s="324"/>
      <c r="C47" s="66"/>
      <c r="D47" s="189" t="s">
        <v>493</v>
      </c>
      <c r="E47" s="291"/>
      <c r="F47" s="326"/>
      <c r="G47" s="328"/>
      <c r="H47" s="320"/>
      <c r="I47" s="330"/>
      <c r="J47" s="312"/>
      <c r="K47" s="312"/>
      <c r="L47" s="312"/>
      <c r="M47" s="312"/>
      <c r="N47" s="312"/>
      <c r="O47" s="312"/>
      <c r="P47" s="312"/>
      <c r="Q47" s="312"/>
      <c r="R47" s="312"/>
      <c r="S47" s="312"/>
      <c r="T47" s="312"/>
      <c r="U47" s="312"/>
      <c r="V47" s="312"/>
      <c r="W47" s="312"/>
      <c r="X47" s="312"/>
      <c r="Y47" s="312"/>
      <c r="Z47" s="312"/>
      <c r="AA47" s="312"/>
      <c r="AB47" s="312"/>
      <c r="AC47" s="268"/>
      <c r="AD47" s="314"/>
      <c r="AE47" s="316"/>
      <c r="AF47" s="318"/>
      <c r="AG47" s="68"/>
      <c r="AH47" s="129" t="s">
        <v>494</v>
      </c>
      <c r="AI47" s="117" t="s">
        <v>320</v>
      </c>
      <c r="AJ47" s="118">
        <v>15</v>
      </c>
      <c r="AK47" s="118">
        <v>5</v>
      </c>
      <c r="AL47" s="118">
        <v>0</v>
      </c>
      <c r="AM47" s="118">
        <v>10</v>
      </c>
      <c r="AN47" s="118">
        <v>15</v>
      </c>
      <c r="AO47" s="118">
        <v>10</v>
      </c>
      <c r="AP47" s="118">
        <v>30</v>
      </c>
      <c r="AQ47" s="173">
        <f t="shared" si="2"/>
        <v>85</v>
      </c>
      <c r="AR47" s="320"/>
      <c r="AS47" s="302"/>
      <c r="AT47" s="302"/>
      <c r="AU47" s="302"/>
      <c r="AV47" s="304"/>
      <c r="AW47" s="190"/>
      <c r="AX47" s="191"/>
      <c r="AY47" s="192"/>
      <c r="AZ47" s="193"/>
      <c r="BA47" s="194"/>
      <c r="BB47" s="195"/>
      <c r="BC47" s="193"/>
    </row>
    <row r="48" spans="2:55" s="65" customFormat="1" ht="39" thickBot="1" x14ac:dyDescent="0.3">
      <c r="B48" s="324"/>
      <c r="C48" s="66"/>
      <c r="D48" s="196"/>
      <c r="E48" s="291"/>
      <c r="F48" s="326"/>
      <c r="G48" s="328"/>
      <c r="H48" s="320"/>
      <c r="I48" s="330"/>
      <c r="J48" s="312"/>
      <c r="K48" s="312"/>
      <c r="L48" s="312"/>
      <c r="M48" s="312"/>
      <c r="N48" s="312"/>
      <c r="O48" s="312"/>
      <c r="P48" s="312"/>
      <c r="Q48" s="312"/>
      <c r="R48" s="312"/>
      <c r="S48" s="312"/>
      <c r="T48" s="312"/>
      <c r="U48" s="312"/>
      <c r="V48" s="312"/>
      <c r="W48" s="312"/>
      <c r="X48" s="312"/>
      <c r="Y48" s="312"/>
      <c r="Z48" s="312"/>
      <c r="AA48" s="312"/>
      <c r="AB48" s="312"/>
      <c r="AC48" s="269"/>
      <c r="AD48" s="314"/>
      <c r="AE48" s="316"/>
      <c r="AF48" s="318"/>
      <c r="AG48" s="68"/>
      <c r="AH48" s="176" t="s">
        <v>495</v>
      </c>
      <c r="AI48" s="177" t="s">
        <v>496</v>
      </c>
      <c r="AJ48" s="178">
        <v>15</v>
      </c>
      <c r="AK48" s="178">
        <v>5</v>
      </c>
      <c r="AL48" s="178">
        <v>0</v>
      </c>
      <c r="AM48" s="178">
        <v>10</v>
      </c>
      <c r="AN48" s="178">
        <v>0</v>
      </c>
      <c r="AO48" s="178">
        <v>0</v>
      </c>
      <c r="AP48" s="178">
        <v>0</v>
      </c>
      <c r="AQ48" s="179">
        <f t="shared" si="2"/>
        <v>30</v>
      </c>
      <c r="AR48" s="320"/>
      <c r="AS48" s="302"/>
      <c r="AT48" s="302"/>
      <c r="AU48" s="302"/>
      <c r="AV48" s="304"/>
      <c r="AW48" s="197"/>
      <c r="AX48" s="198"/>
      <c r="AY48" s="199"/>
      <c r="AZ48" s="200"/>
      <c r="BA48" s="201"/>
      <c r="BB48" s="202"/>
      <c r="BC48" s="200"/>
    </row>
    <row r="49" spans="2:55" s="65" customFormat="1" ht="42" customHeight="1" x14ac:dyDescent="0.25">
      <c r="B49" s="305" t="s">
        <v>484</v>
      </c>
      <c r="C49" s="287"/>
      <c r="D49" s="187" t="s">
        <v>497</v>
      </c>
      <c r="E49" s="290"/>
      <c r="F49" s="293" t="s">
        <v>498</v>
      </c>
      <c r="G49" s="308" t="s">
        <v>499</v>
      </c>
      <c r="H49" s="271" t="s">
        <v>319</v>
      </c>
      <c r="I49" s="271">
        <v>4</v>
      </c>
      <c r="J49" s="267">
        <v>1</v>
      </c>
      <c r="K49" s="267">
        <v>1</v>
      </c>
      <c r="L49" s="267">
        <v>1</v>
      </c>
      <c r="M49" s="267">
        <v>0</v>
      </c>
      <c r="N49" s="267">
        <v>1</v>
      </c>
      <c r="O49" s="267">
        <v>0</v>
      </c>
      <c r="P49" s="267">
        <v>1</v>
      </c>
      <c r="Q49" s="267">
        <v>0</v>
      </c>
      <c r="R49" s="267">
        <v>0</v>
      </c>
      <c r="S49" s="267">
        <v>1</v>
      </c>
      <c r="T49" s="267">
        <v>1</v>
      </c>
      <c r="U49" s="267">
        <v>1</v>
      </c>
      <c r="V49" s="267">
        <v>1</v>
      </c>
      <c r="W49" s="267">
        <v>0</v>
      </c>
      <c r="X49" s="267">
        <v>1</v>
      </c>
      <c r="Y49" s="267">
        <v>0</v>
      </c>
      <c r="Z49" s="267">
        <v>0</v>
      </c>
      <c r="AA49" s="267">
        <v>0</v>
      </c>
      <c r="AB49" s="271"/>
      <c r="AC49" s="271">
        <f>SUM(J49:AB49)</f>
        <v>10</v>
      </c>
      <c r="AD49" s="275" t="str">
        <f>IF($AE49&lt;6,"5. Moderado",IF($AE49&lt;12,"10. Mayor",IF($AE49&gt;11,"20. Catastrófico")))</f>
        <v>5. Moderado</v>
      </c>
      <c r="AE49" s="271">
        <v>5</v>
      </c>
      <c r="AF49" s="279" t="str">
        <f>IF(J49+AE49=0," ",IF(OR(AND(J49=2,AE49=5),AND(J49=1,AE49=5),AND(J49=1,AE49=10),AND(J49=2,AE49=1),AND(J49=3,AE49=1)),"Bajo",IF(OR(AND(J49=2,AE49=10),AND(J49=1,AE49=20),AND(J49=3,AE49=5),AND(J49=5,AE49=5),AND(J49=4,AE49=5)),"Moderado",IF(OR(AND(J49=5,AE49=10),AND(J49=4,AE49=10),AND(J49=3,AE49=10),AND(J49=2,AE49=20),AND(J49=4,AE49=2),AND(J49=4,AE49=3),AND(J49=5,AE49=1),AND(J49=5,AE49=2)),"Alto",IF(OR(AND(J49=5,AE49=20),AND(J49=4,AE49=20),AND(J49=3,AE49=20)),"Extremo","")))))</f>
        <v>Bajo</v>
      </c>
      <c r="AG49" s="271"/>
      <c r="AH49" s="104" t="s">
        <v>500</v>
      </c>
      <c r="AI49" s="105" t="s">
        <v>316</v>
      </c>
      <c r="AJ49" s="106">
        <v>15</v>
      </c>
      <c r="AK49" s="106">
        <v>5</v>
      </c>
      <c r="AL49" s="106">
        <v>0</v>
      </c>
      <c r="AM49" s="106">
        <v>10</v>
      </c>
      <c r="AN49" s="106">
        <v>15</v>
      </c>
      <c r="AO49" s="106">
        <v>10</v>
      </c>
      <c r="AP49" s="106">
        <v>30</v>
      </c>
      <c r="AQ49" s="171">
        <f t="shared" si="2"/>
        <v>85</v>
      </c>
      <c r="AR49" s="259" t="s">
        <v>328</v>
      </c>
      <c r="AS49" s="259">
        <v>1</v>
      </c>
      <c r="AT49" s="259" t="s">
        <v>318</v>
      </c>
      <c r="AU49" s="259">
        <v>20</v>
      </c>
      <c r="AV49" s="263" t="str">
        <f>IF(AS49+AU49=0," ",IF(OR(AND(AS49=2,AU49=5),AND(AS49=1,AU49=5),AND(AS49=1,AU49=10),AND(AS49=2,AU49=1),AND(AS49=3,AU49=1)),"Bajo",IF(OR(AND(AS49=2,AU49=10),AND(AS49=1,AU49=20),AND(AS49=3,AU49=5),AND(AS49=5,AU49=5),AND(AS49=4,AU49=5)),"Moderado",IF(OR(AND(AS49=5,AU49=10),AND(AS49=4,AU49=10),AND(AS49=3,AU49=10),AND(AS49=2,AU49=20),AND(AS49=4,AU49=2),AND(AS49=4,AU49=3),AND(AS49=5,AU49=1),AND(AS49=5,AU49=2)),"Alto",IF(OR(AND(AS49=5,AU49=20),AND(AS49=4,AU49=20),AND(AS49=3,AU49=20)),"Extremo","")))))</f>
        <v>Moderado</v>
      </c>
      <c r="AW49" s="108">
        <v>45078</v>
      </c>
      <c r="AX49" s="109">
        <v>45261</v>
      </c>
      <c r="AY49" s="188" t="s">
        <v>501</v>
      </c>
      <c r="AZ49" s="172" t="s">
        <v>490</v>
      </c>
      <c r="BA49" s="203">
        <v>45261</v>
      </c>
      <c r="BB49" s="204" t="s">
        <v>502</v>
      </c>
      <c r="BC49" s="172" t="s">
        <v>503</v>
      </c>
    </row>
    <row r="50" spans="2:55" s="65" customFormat="1" ht="30" customHeight="1" x14ac:dyDescent="0.25">
      <c r="B50" s="306"/>
      <c r="C50" s="288"/>
      <c r="D50" s="189" t="s">
        <v>504</v>
      </c>
      <c r="E50" s="291"/>
      <c r="F50" s="294"/>
      <c r="G50" s="309"/>
      <c r="H50" s="272"/>
      <c r="I50" s="272"/>
      <c r="J50" s="268"/>
      <c r="K50" s="268"/>
      <c r="L50" s="268"/>
      <c r="M50" s="268"/>
      <c r="N50" s="268"/>
      <c r="O50" s="268"/>
      <c r="P50" s="268"/>
      <c r="Q50" s="268"/>
      <c r="R50" s="268"/>
      <c r="S50" s="268"/>
      <c r="T50" s="268"/>
      <c r="U50" s="268"/>
      <c r="V50" s="268"/>
      <c r="W50" s="268"/>
      <c r="X50" s="268"/>
      <c r="Y50" s="268"/>
      <c r="Z50" s="268"/>
      <c r="AA50" s="268"/>
      <c r="AB50" s="272"/>
      <c r="AC50" s="272"/>
      <c r="AD50" s="276"/>
      <c r="AE50" s="272"/>
      <c r="AF50" s="280"/>
      <c r="AG50" s="272"/>
      <c r="AH50" s="129" t="s">
        <v>505</v>
      </c>
      <c r="AI50" s="117" t="s">
        <v>316</v>
      </c>
      <c r="AJ50" s="118">
        <v>15</v>
      </c>
      <c r="AK50" s="118">
        <v>5</v>
      </c>
      <c r="AL50" s="118">
        <v>0</v>
      </c>
      <c r="AM50" s="118">
        <v>10</v>
      </c>
      <c r="AN50" s="118">
        <v>15</v>
      </c>
      <c r="AO50" s="118">
        <v>10</v>
      </c>
      <c r="AP50" s="118">
        <v>30</v>
      </c>
      <c r="AQ50" s="173">
        <f t="shared" si="2"/>
        <v>85</v>
      </c>
      <c r="AR50" s="260"/>
      <c r="AS50" s="260"/>
      <c r="AT50" s="260"/>
      <c r="AU50" s="260"/>
      <c r="AV50" s="264"/>
      <c r="AW50" s="120">
        <v>45170</v>
      </c>
      <c r="AX50" s="121">
        <v>45261</v>
      </c>
      <c r="AY50" s="205" t="s">
        <v>506</v>
      </c>
      <c r="AZ50" s="174" t="s">
        <v>490</v>
      </c>
      <c r="BA50" s="206">
        <v>45261</v>
      </c>
      <c r="BB50" s="207" t="s">
        <v>507</v>
      </c>
      <c r="BC50" s="174" t="s">
        <v>503</v>
      </c>
    </row>
    <row r="51" spans="2:55" s="65" customFormat="1" ht="30" customHeight="1" x14ac:dyDescent="0.25">
      <c r="B51" s="306"/>
      <c r="C51" s="288"/>
      <c r="D51" s="189" t="s">
        <v>508</v>
      </c>
      <c r="E51" s="291"/>
      <c r="F51" s="294"/>
      <c r="G51" s="309"/>
      <c r="H51" s="272"/>
      <c r="I51" s="272"/>
      <c r="J51" s="268"/>
      <c r="K51" s="268"/>
      <c r="L51" s="268"/>
      <c r="M51" s="268"/>
      <c r="N51" s="268"/>
      <c r="O51" s="268"/>
      <c r="P51" s="268"/>
      <c r="Q51" s="268"/>
      <c r="R51" s="268"/>
      <c r="S51" s="268"/>
      <c r="T51" s="268"/>
      <c r="U51" s="268"/>
      <c r="V51" s="268"/>
      <c r="W51" s="268"/>
      <c r="X51" s="268"/>
      <c r="Y51" s="268"/>
      <c r="Z51" s="268"/>
      <c r="AA51" s="268"/>
      <c r="AB51" s="272"/>
      <c r="AC51" s="272"/>
      <c r="AD51" s="276"/>
      <c r="AE51" s="272"/>
      <c r="AF51" s="280"/>
      <c r="AG51" s="272"/>
      <c r="AH51" s="129" t="s">
        <v>509</v>
      </c>
      <c r="AI51" s="117" t="s">
        <v>316</v>
      </c>
      <c r="AJ51" s="118">
        <v>15</v>
      </c>
      <c r="AK51" s="118">
        <v>5</v>
      </c>
      <c r="AL51" s="118">
        <v>0</v>
      </c>
      <c r="AM51" s="118">
        <v>10</v>
      </c>
      <c r="AN51" s="118">
        <v>15</v>
      </c>
      <c r="AO51" s="118">
        <v>10</v>
      </c>
      <c r="AP51" s="118">
        <v>30</v>
      </c>
      <c r="AQ51" s="173">
        <f t="shared" si="2"/>
        <v>85</v>
      </c>
      <c r="AR51" s="260"/>
      <c r="AS51" s="260"/>
      <c r="AT51" s="260"/>
      <c r="AU51" s="260"/>
      <c r="AV51" s="264"/>
      <c r="AW51" s="208"/>
      <c r="AX51" s="209"/>
      <c r="AY51" s="192"/>
      <c r="AZ51" s="193"/>
      <c r="BA51" s="210"/>
      <c r="BB51" s="195"/>
      <c r="BC51" s="193"/>
    </row>
    <row r="52" spans="2:55" s="65" customFormat="1" ht="30" customHeight="1" x14ac:dyDescent="0.25">
      <c r="B52" s="306"/>
      <c r="C52" s="288"/>
      <c r="D52" s="189" t="s">
        <v>510</v>
      </c>
      <c r="E52" s="291"/>
      <c r="F52" s="294"/>
      <c r="G52" s="309"/>
      <c r="H52" s="272"/>
      <c r="I52" s="272"/>
      <c r="J52" s="268"/>
      <c r="K52" s="268"/>
      <c r="L52" s="268"/>
      <c r="M52" s="268"/>
      <c r="N52" s="268"/>
      <c r="O52" s="268"/>
      <c r="P52" s="268"/>
      <c r="Q52" s="268"/>
      <c r="R52" s="268"/>
      <c r="S52" s="268"/>
      <c r="T52" s="268"/>
      <c r="U52" s="268"/>
      <c r="V52" s="268"/>
      <c r="W52" s="268"/>
      <c r="X52" s="268"/>
      <c r="Y52" s="268"/>
      <c r="Z52" s="268"/>
      <c r="AA52" s="268"/>
      <c r="AB52" s="272"/>
      <c r="AC52" s="272"/>
      <c r="AD52" s="276"/>
      <c r="AE52" s="272"/>
      <c r="AF52" s="280"/>
      <c r="AG52" s="272"/>
      <c r="AH52" s="129" t="s">
        <v>511</v>
      </c>
      <c r="AI52" s="117" t="s">
        <v>316</v>
      </c>
      <c r="AJ52" s="118">
        <v>15</v>
      </c>
      <c r="AK52" s="118">
        <v>5</v>
      </c>
      <c r="AL52" s="118">
        <v>0</v>
      </c>
      <c r="AM52" s="118">
        <v>10</v>
      </c>
      <c r="AN52" s="118">
        <v>0</v>
      </c>
      <c r="AO52" s="118">
        <v>0</v>
      </c>
      <c r="AP52" s="118">
        <v>0</v>
      </c>
      <c r="AQ52" s="173">
        <f t="shared" si="2"/>
        <v>30</v>
      </c>
      <c r="AR52" s="260"/>
      <c r="AS52" s="260"/>
      <c r="AT52" s="260"/>
      <c r="AU52" s="260"/>
      <c r="AV52" s="264"/>
      <c r="AW52" s="208"/>
      <c r="AX52" s="209"/>
      <c r="AY52" s="192"/>
      <c r="AZ52" s="193"/>
      <c r="BA52" s="210"/>
      <c r="BB52" s="195"/>
      <c r="BC52" s="193"/>
    </row>
    <row r="53" spans="2:55" s="65" customFormat="1" ht="25.5" x14ac:dyDescent="0.25">
      <c r="B53" s="306"/>
      <c r="C53" s="288"/>
      <c r="D53" s="189" t="s">
        <v>512</v>
      </c>
      <c r="E53" s="291"/>
      <c r="F53" s="294"/>
      <c r="G53" s="309"/>
      <c r="H53" s="272"/>
      <c r="I53" s="272"/>
      <c r="J53" s="268"/>
      <c r="K53" s="268"/>
      <c r="L53" s="268"/>
      <c r="M53" s="268"/>
      <c r="N53" s="268"/>
      <c r="O53" s="268"/>
      <c r="P53" s="268"/>
      <c r="Q53" s="268"/>
      <c r="R53" s="268"/>
      <c r="S53" s="268"/>
      <c r="T53" s="268"/>
      <c r="U53" s="268"/>
      <c r="V53" s="268"/>
      <c r="W53" s="268"/>
      <c r="X53" s="268"/>
      <c r="Y53" s="268"/>
      <c r="Z53" s="268"/>
      <c r="AA53" s="268"/>
      <c r="AB53" s="272"/>
      <c r="AC53" s="272"/>
      <c r="AD53" s="276"/>
      <c r="AE53" s="272"/>
      <c r="AF53" s="280"/>
      <c r="AG53" s="272"/>
      <c r="AH53" s="129"/>
      <c r="AI53" s="117"/>
      <c r="AJ53" s="118"/>
      <c r="AK53" s="118"/>
      <c r="AL53" s="118"/>
      <c r="AM53" s="118"/>
      <c r="AN53" s="118"/>
      <c r="AO53" s="118"/>
      <c r="AP53" s="118"/>
      <c r="AQ53" s="173">
        <f t="shared" si="2"/>
        <v>0</v>
      </c>
      <c r="AR53" s="260"/>
      <c r="AS53" s="260"/>
      <c r="AT53" s="260"/>
      <c r="AU53" s="260"/>
      <c r="AV53" s="264"/>
      <c r="AW53" s="208"/>
      <c r="AX53" s="209"/>
      <c r="AY53" s="192"/>
      <c r="AZ53" s="193"/>
      <c r="BA53" s="210"/>
      <c r="BB53" s="195"/>
      <c r="BC53" s="193"/>
    </row>
    <row r="54" spans="2:55" s="65" customFormat="1" ht="25.5" x14ac:dyDescent="0.25">
      <c r="B54" s="306"/>
      <c r="C54" s="288"/>
      <c r="D54" s="189" t="s">
        <v>513</v>
      </c>
      <c r="E54" s="291"/>
      <c r="F54" s="294"/>
      <c r="G54" s="309"/>
      <c r="H54" s="272"/>
      <c r="I54" s="272"/>
      <c r="J54" s="268"/>
      <c r="K54" s="268"/>
      <c r="L54" s="268"/>
      <c r="M54" s="268"/>
      <c r="N54" s="268"/>
      <c r="O54" s="268"/>
      <c r="P54" s="268"/>
      <c r="Q54" s="268"/>
      <c r="R54" s="268"/>
      <c r="S54" s="268"/>
      <c r="T54" s="268"/>
      <c r="U54" s="268"/>
      <c r="V54" s="268"/>
      <c r="W54" s="268"/>
      <c r="X54" s="268"/>
      <c r="Y54" s="268"/>
      <c r="Z54" s="268"/>
      <c r="AA54" s="268"/>
      <c r="AB54" s="272"/>
      <c r="AC54" s="272"/>
      <c r="AD54" s="276"/>
      <c r="AE54" s="272"/>
      <c r="AF54" s="280"/>
      <c r="AG54" s="272"/>
      <c r="AH54" s="195"/>
      <c r="AI54" s="211"/>
      <c r="AJ54" s="212"/>
      <c r="AK54" s="212"/>
      <c r="AL54" s="212"/>
      <c r="AM54" s="212"/>
      <c r="AN54" s="212"/>
      <c r="AO54" s="212"/>
      <c r="AP54" s="212"/>
      <c r="AQ54" s="173">
        <f t="shared" si="2"/>
        <v>0</v>
      </c>
      <c r="AR54" s="260"/>
      <c r="AS54" s="260"/>
      <c r="AT54" s="260"/>
      <c r="AU54" s="260"/>
      <c r="AV54" s="264"/>
      <c r="AW54" s="208"/>
      <c r="AX54" s="209"/>
      <c r="AY54" s="192"/>
      <c r="AZ54" s="193"/>
      <c r="BA54" s="210"/>
      <c r="BB54" s="195"/>
      <c r="BC54" s="193"/>
    </row>
    <row r="55" spans="2:55" s="65" customFormat="1" ht="26.25" thickBot="1" x14ac:dyDescent="0.3">
      <c r="B55" s="307"/>
      <c r="C55" s="289"/>
      <c r="D55" s="196" t="s">
        <v>514</v>
      </c>
      <c r="E55" s="292"/>
      <c r="F55" s="295"/>
      <c r="G55" s="310"/>
      <c r="H55" s="273"/>
      <c r="I55" s="273"/>
      <c r="J55" s="269"/>
      <c r="K55" s="269"/>
      <c r="L55" s="269"/>
      <c r="M55" s="269"/>
      <c r="N55" s="269"/>
      <c r="O55" s="269"/>
      <c r="P55" s="269"/>
      <c r="Q55" s="269"/>
      <c r="R55" s="269"/>
      <c r="S55" s="269"/>
      <c r="T55" s="269"/>
      <c r="U55" s="269"/>
      <c r="V55" s="269"/>
      <c r="W55" s="269"/>
      <c r="X55" s="269"/>
      <c r="Y55" s="269"/>
      <c r="Z55" s="269"/>
      <c r="AA55" s="269"/>
      <c r="AB55" s="273"/>
      <c r="AC55" s="273"/>
      <c r="AD55" s="277"/>
      <c r="AE55" s="273"/>
      <c r="AF55" s="281"/>
      <c r="AG55" s="273"/>
      <c r="AH55" s="202"/>
      <c r="AI55" s="213"/>
      <c r="AJ55" s="214"/>
      <c r="AK55" s="214"/>
      <c r="AL55" s="214"/>
      <c r="AM55" s="214"/>
      <c r="AN55" s="214"/>
      <c r="AO55" s="214"/>
      <c r="AP55" s="214"/>
      <c r="AQ55" s="179">
        <f t="shared" si="2"/>
        <v>0</v>
      </c>
      <c r="AR55" s="261"/>
      <c r="AS55" s="261"/>
      <c r="AT55" s="261"/>
      <c r="AU55" s="261"/>
      <c r="AV55" s="265"/>
      <c r="AW55" s="215"/>
      <c r="AX55" s="216"/>
      <c r="AY55" s="217"/>
      <c r="AZ55" s="218"/>
      <c r="BA55" s="219"/>
      <c r="BB55" s="220"/>
      <c r="BC55" s="218"/>
    </row>
    <row r="56" spans="2:55" s="65" customFormat="1" ht="38.25" customHeight="1" x14ac:dyDescent="0.25">
      <c r="B56" s="283" t="s">
        <v>515</v>
      </c>
      <c r="C56" s="287"/>
      <c r="D56" s="187" t="s">
        <v>516</v>
      </c>
      <c r="E56" s="290"/>
      <c r="F56" s="293" t="s">
        <v>517</v>
      </c>
      <c r="G56" s="297" t="s">
        <v>518</v>
      </c>
      <c r="H56" s="271" t="s">
        <v>323</v>
      </c>
      <c r="I56" s="271">
        <v>3</v>
      </c>
      <c r="J56" s="267">
        <v>1</v>
      </c>
      <c r="K56" s="267">
        <v>1</v>
      </c>
      <c r="L56" s="267">
        <v>1</v>
      </c>
      <c r="M56" s="267">
        <v>1</v>
      </c>
      <c r="N56" s="267">
        <v>1</v>
      </c>
      <c r="O56" s="267">
        <v>1</v>
      </c>
      <c r="P56" s="267">
        <v>1</v>
      </c>
      <c r="Q56" s="267">
        <v>1</v>
      </c>
      <c r="R56" s="267">
        <v>0</v>
      </c>
      <c r="S56" s="267">
        <v>1</v>
      </c>
      <c r="T56" s="267">
        <v>1</v>
      </c>
      <c r="U56" s="267">
        <v>1</v>
      </c>
      <c r="V56" s="267">
        <v>1</v>
      </c>
      <c r="W56" s="267">
        <v>1</v>
      </c>
      <c r="X56" s="267">
        <v>1</v>
      </c>
      <c r="Y56" s="267">
        <v>0</v>
      </c>
      <c r="Z56" s="267">
        <v>1</v>
      </c>
      <c r="AA56" s="267">
        <v>1</v>
      </c>
      <c r="AB56" s="221"/>
      <c r="AC56" s="271">
        <f>SUM(J56:AB56)</f>
        <v>16</v>
      </c>
      <c r="AD56" s="275" t="s">
        <v>318</v>
      </c>
      <c r="AE56" s="271">
        <v>20</v>
      </c>
      <c r="AF56" s="279" t="str">
        <f>IF(J56+AE56=0," ",IF(OR(AND(J56=2,AE56=5),AND(J56=1,AE56=5),AND(J56=1,AE56=10),AND(J56=2,AE56=1),AND(J56=3,AE56=1)),"Bajo",IF(OR(AND(J56=2,AE56=10),AND(J56=1,AE56=20),AND(J56=3,AE56=5),AND(J56=5,AE56=5),AND(J56=4,AE56=5)),"Moderado",IF(OR(AND(J56=5,AE56=10),AND(J56=4,AE56=10),AND(J56=3,AE56=10),AND(J56=2,AE56=20),AND(J56=4,AE56=2),AND(J56=4,AE56=3),AND(J56=5,AE56=1),AND(J56=5,AE56=2)),"Alto",IF(OR(AND(J56=5,AE56=20),AND(J56=4,AE56=20),AND(J56=3,AE56=20)),"Extremo","")))))</f>
        <v>Moderado</v>
      </c>
      <c r="AG56" s="221"/>
      <c r="AH56" s="104" t="s">
        <v>519</v>
      </c>
      <c r="AI56" s="105" t="s">
        <v>316</v>
      </c>
      <c r="AJ56" s="106">
        <v>15</v>
      </c>
      <c r="AK56" s="106">
        <v>5</v>
      </c>
      <c r="AL56" s="106">
        <v>0</v>
      </c>
      <c r="AM56" s="106">
        <v>10</v>
      </c>
      <c r="AN56" s="106">
        <v>15</v>
      </c>
      <c r="AO56" s="106">
        <v>10</v>
      </c>
      <c r="AP56" s="106">
        <v>30</v>
      </c>
      <c r="AQ56" s="171">
        <f t="shared" si="2"/>
        <v>85</v>
      </c>
      <c r="AR56" s="259">
        <v>2</v>
      </c>
      <c r="AS56" s="259">
        <v>2</v>
      </c>
      <c r="AT56" s="259" t="s">
        <v>318</v>
      </c>
      <c r="AU56" s="259">
        <v>20</v>
      </c>
      <c r="AV56" s="263" t="str">
        <f>IF(AS56+AU56=0," ",IF(OR(AND(AS56=2,AU56=5),AND(AS56=1,AU56=5),AND(AS56=1,AU56=10),AND(AS56=2,AU56=1),AND(AS56=3,AU56=1)),"Bajo",IF(OR(AND(AS56=2,AU56=10),AND(AS56=1,AU56=20),AND(AS56=3,AU56=5),AND(AS56=5,AU56=5),AND(AS56=4,AU56=5)),"Moderado",IF(OR(AND(AS56=5,AU56=10),AND(AS56=4,AU56=10),AND(AS56=3,AU56=10),AND(AS56=2,AU56=20),AND(AS56=4,AU56=2),AND(AS56=4,AU56=3),AND(AS56=5,AU56=1),AND(AS56=5,AU56=2)),"Alto",IF(OR(AND(AS56=5,AU56=20),AND(AS56=4,AU56=20),AND(AS56=3,AU56=20)),"Extremo","")))))</f>
        <v>Alto</v>
      </c>
      <c r="AW56" s="222">
        <v>44927</v>
      </c>
      <c r="AX56" s="223">
        <v>45078</v>
      </c>
      <c r="AY56" s="224" t="s">
        <v>520</v>
      </c>
      <c r="AZ56" s="225" t="s">
        <v>521</v>
      </c>
      <c r="BA56" s="108">
        <v>45261</v>
      </c>
      <c r="BB56" s="188" t="s">
        <v>522</v>
      </c>
      <c r="BC56" s="226" t="s">
        <v>523</v>
      </c>
    </row>
    <row r="57" spans="2:55" s="65" customFormat="1" ht="87" customHeight="1" x14ac:dyDescent="0.25">
      <c r="B57" s="284"/>
      <c r="C57" s="288"/>
      <c r="D57" s="189" t="s">
        <v>524</v>
      </c>
      <c r="E57" s="291"/>
      <c r="F57" s="294"/>
      <c r="G57" s="298"/>
      <c r="H57" s="272"/>
      <c r="I57" s="272"/>
      <c r="J57" s="268"/>
      <c r="K57" s="268"/>
      <c r="L57" s="268"/>
      <c r="M57" s="268"/>
      <c r="N57" s="268"/>
      <c r="O57" s="268"/>
      <c r="P57" s="268"/>
      <c r="Q57" s="268"/>
      <c r="R57" s="268"/>
      <c r="S57" s="268"/>
      <c r="T57" s="268"/>
      <c r="U57" s="268"/>
      <c r="V57" s="268"/>
      <c r="W57" s="268"/>
      <c r="X57" s="268"/>
      <c r="Y57" s="268"/>
      <c r="Z57" s="268"/>
      <c r="AA57" s="268"/>
      <c r="AB57" s="227"/>
      <c r="AC57" s="272"/>
      <c r="AD57" s="276"/>
      <c r="AE57" s="272"/>
      <c r="AF57" s="280"/>
      <c r="AG57" s="227"/>
      <c r="AH57" s="129" t="s">
        <v>525</v>
      </c>
      <c r="AI57" s="117" t="s">
        <v>496</v>
      </c>
      <c r="AJ57" s="118">
        <v>15</v>
      </c>
      <c r="AK57" s="118">
        <v>5</v>
      </c>
      <c r="AL57" s="118">
        <v>15</v>
      </c>
      <c r="AM57" s="118">
        <v>10</v>
      </c>
      <c r="AN57" s="118">
        <v>15</v>
      </c>
      <c r="AO57" s="118">
        <v>10</v>
      </c>
      <c r="AP57" s="118">
        <v>30</v>
      </c>
      <c r="AQ57" s="173">
        <f t="shared" si="2"/>
        <v>100</v>
      </c>
      <c r="AR57" s="260"/>
      <c r="AS57" s="260"/>
      <c r="AT57" s="260"/>
      <c r="AU57" s="260"/>
      <c r="AV57" s="264"/>
      <c r="AW57" s="120">
        <v>44927</v>
      </c>
      <c r="AX57" s="121">
        <v>45078</v>
      </c>
      <c r="AY57" s="205" t="s">
        <v>526</v>
      </c>
      <c r="AZ57" s="174" t="s">
        <v>521</v>
      </c>
      <c r="BA57" s="120">
        <v>44958</v>
      </c>
      <c r="BB57" s="205" t="s">
        <v>527</v>
      </c>
      <c r="BC57" s="174" t="s">
        <v>528</v>
      </c>
    </row>
    <row r="58" spans="2:55" s="65" customFormat="1" ht="29.25" customHeight="1" x14ac:dyDescent="0.25">
      <c r="B58" s="284"/>
      <c r="C58" s="288"/>
      <c r="D58" s="228" t="s">
        <v>529</v>
      </c>
      <c r="E58" s="291"/>
      <c r="F58" s="294"/>
      <c r="G58" s="298"/>
      <c r="H58" s="272"/>
      <c r="I58" s="272"/>
      <c r="J58" s="268"/>
      <c r="K58" s="268"/>
      <c r="L58" s="268"/>
      <c r="M58" s="268"/>
      <c r="N58" s="268"/>
      <c r="O58" s="268"/>
      <c r="P58" s="268"/>
      <c r="Q58" s="268"/>
      <c r="R58" s="268"/>
      <c r="S58" s="268"/>
      <c r="T58" s="268"/>
      <c r="U58" s="268"/>
      <c r="V58" s="268"/>
      <c r="W58" s="268"/>
      <c r="X58" s="268"/>
      <c r="Y58" s="268"/>
      <c r="Z58" s="268"/>
      <c r="AA58" s="268"/>
      <c r="AB58" s="227"/>
      <c r="AC58" s="272"/>
      <c r="AD58" s="276"/>
      <c r="AE58" s="272"/>
      <c r="AF58" s="280"/>
      <c r="AG58" s="227"/>
      <c r="AH58" s="129" t="s">
        <v>530</v>
      </c>
      <c r="AI58" s="117" t="s">
        <v>316</v>
      </c>
      <c r="AJ58" s="118">
        <v>15</v>
      </c>
      <c r="AK58" s="118">
        <v>5</v>
      </c>
      <c r="AL58" s="118">
        <v>15</v>
      </c>
      <c r="AM58" s="118">
        <v>10</v>
      </c>
      <c r="AN58" s="118">
        <v>15</v>
      </c>
      <c r="AO58" s="118">
        <v>10</v>
      </c>
      <c r="AP58" s="118">
        <v>30</v>
      </c>
      <c r="AQ58" s="173">
        <f t="shared" si="2"/>
        <v>100</v>
      </c>
      <c r="AR58" s="260"/>
      <c r="AS58" s="260"/>
      <c r="AT58" s="260"/>
      <c r="AU58" s="260"/>
      <c r="AV58" s="264"/>
      <c r="AW58" s="120">
        <v>45139</v>
      </c>
      <c r="AX58" s="121">
        <v>45261</v>
      </c>
      <c r="AY58" s="205" t="s">
        <v>531</v>
      </c>
      <c r="AZ58" s="174" t="s">
        <v>521</v>
      </c>
      <c r="BA58" s="120">
        <v>45261</v>
      </c>
      <c r="BB58" s="205" t="s">
        <v>532</v>
      </c>
      <c r="BC58" s="174" t="s">
        <v>533</v>
      </c>
    </row>
    <row r="59" spans="2:55" s="65" customFormat="1" ht="38.25" x14ac:dyDescent="0.25">
      <c r="B59" s="284"/>
      <c r="C59" s="288"/>
      <c r="D59" s="189" t="s">
        <v>534</v>
      </c>
      <c r="E59" s="291"/>
      <c r="F59" s="294"/>
      <c r="G59" s="298"/>
      <c r="H59" s="272"/>
      <c r="I59" s="272"/>
      <c r="J59" s="268"/>
      <c r="K59" s="268"/>
      <c r="L59" s="268"/>
      <c r="M59" s="268"/>
      <c r="N59" s="268"/>
      <c r="O59" s="268"/>
      <c r="P59" s="268"/>
      <c r="Q59" s="268"/>
      <c r="R59" s="268"/>
      <c r="S59" s="268"/>
      <c r="T59" s="268"/>
      <c r="U59" s="268"/>
      <c r="V59" s="268"/>
      <c r="W59" s="268"/>
      <c r="X59" s="268"/>
      <c r="Y59" s="268"/>
      <c r="Z59" s="268"/>
      <c r="AA59" s="268"/>
      <c r="AB59" s="227"/>
      <c r="AC59" s="272"/>
      <c r="AD59" s="276"/>
      <c r="AE59" s="272"/>
      <c r="AF59" s="280"/>
      <c r="AG59" s="227"/>
      <c r="AH59" s="129" t="s">
        <v>535</v>
      </c>
      <c r="AI59" s="117" t="s">
        <v>316</v>
      </c>
      <c r="AJ59" s="118">
        <v>15</v>
      </c>
      <c r="AK59" s="118">
        <v>5</v>
      </c>
      <c r="AL59" s="118">
        <v>15</v>
      </c>
      <c r="AM59" s="118">
        <v>10</v>
      </c>
      <c r="AN59" s="118">
        <v>15</v>
      </c>
      <c r="AO59" s="118">
        <v>10</v>
      </c>
      <c r="AP59" s="118">
        <v>30</v>
      </c>
      <c r="AQ59" s="173">
        <f t="shared" si="2"/>
        <v>100</v>
      </c>
      <c r="AR59" s="260"/>
      <c r="AS59" s="260"/>
      <c r="AT59" s="260"/>
      <c r="AU59" s="260"/>
      <c r="AV59" s="264"/>
      <c r="AW59" s="120">
        <v>45139</v>
      </c>
      <c r="AX59" s="121">
        <v>45261</v>
      </c>
      <c r="AY59" s="205" t="s">
        <v>536</v>
      </c>
      <c r="AZ59" s="174" t="s">
        <v>521</v>
      </c>
      <c r="BA59" s="120"/>
      <c r="BB59" s="195"/>
      <c r="BC59" s="193"/>
    </row>
    <row r="60" spans="2:55" s="65" customFormat="1" ht="41.25" customHeight="1" x14ac:dyDescent="0.25">
      <c r="B60" s="285"/>
      <c r="C60" s="288"/>
      <c r="D60" s="196" t="s">
        <v>537</v>
      </c>
      <c r="E60" s="291"/>
      <c r="F60" s="295"/>
      <c r="G60" s="299"/>
      <c r="H60" s="273"/>
      <c r="I60" s="273"/>
      <c r="J60" s="269"/>
      <c r="K60" s="269"/>
      <c r="L60" s="269"/>
      <c r="M60" s="269"/>
      <c r="N60" s="269"/>
      <c r="O60" s="269"/>
      <c r="P60" s="269"/>
      <c r="Q60" s="269"/>
      <c r="R60" s="269"/>
      <c r="S60" s="269"/>
      <c r="T60" s="269"/>
      <c r="U60" s="269"/>
      <c r="V60" s="269"/>
      <c r="W60" s="269"/>
      <c r="X60" s="269"/>
      <c r="Y60" s="269"/>
      <c r="Z60" s="269"/>
      <c r="AA60" s="269"/>
      <c r="AB60" s="229"/>
      <c r="AC60" s="273"/>
      <c r="AD60" s="277"/>
      <c r="AE60" s="273"/>
      <c r="AF60" s="281"/>
      <c r="AG60" s="229"/>
      <c r="AH60" s="176" t="s">
        <v>538</v>
      </c>
      <c r="AI60" s="177" t="s">
        <v>316</v>
      </c>
      <c r="AJ60" s="178">
        <v>15</v>
      </c>
      <c r="AK60" s="178">
        <v>15</v>
      </c>
      <c r="AL60" s="178">
        <v>15</v>
      </c>
      <c r="AM60" s="178">
        <v>15</v>
      </c>
      <c r="AN60" s="178">
        <v>15</v>
      </c>
      <c r="AO60" s="178">
        <v>15</v>
      </c>
      <c r="AP60" s="178">
        <v>5</v>
      </c>
      <c r="AQ60" s="179">
        <f t="shared" si="2"/>
        <v>95</v>
      </c>
      <c r="AR60" s="261"/>
      <c r="AS60" s="261"/>
      <c r="AT60" s="261"/>
      <c r="AU60" s="261"/>
      <c r="AV60" s="265"/>
      <c r="AW60" s="120">
        <v>44927</v>
      </c>
      <c r="AX60" s="121">
        <v>45078</v>
      </c>
      <c r="AY60" s="205" t="s">
        <v>539</v>
      </c>
      <c r="AZ60" s="174" t="s">
        <v>521</v>
      </c>
      <c r="BA60" s="120">
        <v>45261</v>
      </c>
      <c r="BB60" s="205" t="s">
        <v>540</v>
      </c>
      <c r="BC60" s="174" t="s">
        <v>528</v>
      </c>
    </row>
    <row r="61" spans="2:55" s="65" customFormat="1" ht="15.75" thickBot="1" x14ac:dyDescent="0.3">
      <c r="B61" s="286"/>
      <c r="C61" s="289"/>
      <c r="D61" s="230"/>
      <c r="E61" s="292"/>
      <c r="F61" s="296"/>
      <c r="G61" s="300"/>
      <c r="H61" s="274"/>
      <c r="I61" s="274"/>
      <c r="J61" s="270"/>
      <c r="K61" s="270"/>
      <c r="L61" s="270"/>
      <c r="M61" s="270"/>
      <c r="N61" s="270"/>
      <c r="O61" s="270"/>
      <c r="P61" s="270"/>
      <c r="Q61" s="270"/>
      <c r="R61" s="270"/>
      <c r="S61" s="270"/>
      <c r="T61" s="270"/>
      <c r="U61" s="270"/>
      <c r="V61" s="270"/>
      <c r="W61" s="270"/>
      <c r="X61" s="270"/>
      <c r="Y61" s="270"/>
      <c r="Z61" s="270"/>
      <c r="AA61" s="270"/>
      <c r="AB61" s="231"/>
      <c r="AC61" s="274"/>
      <c r="AD61" s="278"/>
      <c r="AE61" s="274"/>
      <c r="AF61" s="282"/>
      <c r="AG61" s="231"/>
      <c r="AH61" s="220"/>
      <c r="AI61" s="232"/>
      <c r="AJ61" s="233"/>
      <c r="AK61" s="233"/>
      <c r="AL61" s="233"/>
      <c r="AM61" s="233"/>
      <c r="AN61" s="233"/>
      <c r="AO61" s="233"/>
      <c r="AP61" s="233"/>
      <c r="AQ61" s="233"/>
      <c r="AR61" s="262"/>
      <c r="AS61" s="262"/>
      <c r="AT61" s="262"/>
      <c r="AU61" s="262"/>
      <c r="AV61" s="266"/>
      <c r="AW61" s="234"/>
      <c r="AX61" s="235"/>
      <c r="AY61" s="217"/>
      <c r="AZ61" s="218"/>
      <c r="BA61" s="236"/>
      <c r="BB61" s="220"/>
      <c r="BC61" s="218"/>
    </row>
    <row r="62" spans="2:55" s="65" customFormat="1" x14ac:dyDescent="0.25">
      <c r="B62" s="66"/>
      <c r="C62" s="66"/>
      <c r="D62" s="67"/>
      <c r="E62" s="68"/>
      <c r="F62" s="69"/>
      <c r="G62" s="81"/>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71"/>
      <c r="AI62" s="72"/>
      <c r="AJ62" s="73"/>
      <c r="AK62" s="73"/>
      <c r="AL62" s="73"/>
      <c r="AM62" s="73"/>
      <c r="AN62" s="73"/>
      <c r="AO62" s="73"/>
      <c r="AP62" s="73"/>
      <c r="AQ62" s="73"/>
      <c r="AR62" s="74"/>
      <c r="AS62" s="68"/>
      <c r="AT62" s="74"/>
      <c r="AU62" s="68"/>
      <c r="AV62" s="68"/>
      <c r="AW62" s="75"/>
      <c r="AX62" s="75"/>
      <c r="AY62" s="69"/>
      <c r="AZ62" s="69"/>
      <c r="BA62" s="69"/>
      <c r="BB62" s="71"/>
      <c r="BC62" s="69"/>
    </row>
    <row r="63" spans="2:55" s="65" customFormat="1" x14ac:dyDescent="0.25">
      <c r="B63" s="66"/>
      <c r="C63" s="66"/>
      <c r="D63" s="67"/>
      <c r="E63" s="68"/>
      <c r="F63" s="69"/>
      <c r="G63" s="81"/>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71"/>
      <c r="AI63" s="72"/>
      <c r="AJ63" s="73"/>
      <c r="AK63" s="73"/>
      <c r="AL63" s="73"/>
      <c r="AM63" s="73"/>
      <c r="AN63" s="73"/>
      <c r="AO63" s="73"/>
      <c r="AP63" s="73"/>
      <c r="AQ63" s="73"/>
      <c r="AR63" s="74"/>
      <c r="AS63" s="68"/>
      <c r="AT63" s="74"/>
      <c r="AU63" s="68"/>
      <c r="AV63" s="68"/>
      <c r="AW63" s="75"/>
      <c r="AX63" s="75"/>
      <c r="AY63" s="69"/>
      <c r="AZ63" s="69"/>
      <c r="BA63" s="69"/>
      <c r="BB63" s="71"/>
      <c r="BC63" s="69"/>
    </row>
    <row r="64" spans="2:55" s="65" customFormat="1" x14ac:dyDescent="0.25">
      <c r="B64" s="66"/>
      <c r="C64" s="66"/>
      <c r="D64" s="67"/>
      <c r="E64" s="68"/>
      <c r="F64" s="69"/>
      <c r="G64" s="81"/>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71"/>
      <c r="AI64" s="72"/>
      <c r="AJ64" s="73"/>
      <c r="AK64" s="73"/>
      <c r="AL64" s="73"/>
      <c r="AM64" s="73"/>
      <c r="AN64" s="73"/>
      <c r="AO64" s="73"/>
      <c r="AP64" s="73"/>
      <c r="AQ64" s="73"/>
      <c r="AR64" s="74"/>
      <c r="AS64" s="68"/>
      <c r="AT64" s="74"/>
      <c r="AU64" s="68"/>
      <c r="AV64" s="68"/>
      <c r="AW64" s="75"/>
      <c r="AX64" s="75"/>
      <c r="AY64" s="69"/>
      <c r="AZ64" s="69"/>
      <c r="BA64" s="69"/>
      <c r="BB64" s="71"/>
      <c r="BC64" s="69"/>
    </row>
    <row r="65" spans="2:55" s="65" customFormat="1" x14ac:dyDescent="0.25">
      <c r="B65" s="66"/>
      <c r="C65" s="66"/>
      <c r="D65" s="67"/>
      <c r="E65" s="68"/>
      <c r="F65" s="69"/>
      <c r="G65" s="81"/>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71"/>
      <c r="AI65" s="72"/>
      <c r="AJ65" s="73"/>
      <c r="AK65" s="73"/>
      <c r="AL65" s="73"/>
      <c r="AM65" s="73"/>
      <c r="AN65" s="73"/>
      <c r="AO65" s="73"/>
      <c r="AP65" s="73"/>
      <c r="AQ65" s="73"/>
      <c r="AR65" s="74"/>
      <c r="AS65" s="68"/>
      <c r="AT65" s="74"/>
      <c r="AU65" s="68"/>
      <c r="AV65" s="68"/>
      <c r="AW65" s="75"/>
      <c r="AX65" s="75"/>
      <c r="AY65" s="69"/>
      <c r="AZ65" s="69"/>
      <c r="BA65" s="69"/>
      <c r="BB65" s="71"/>
      <c r="BC65" s="69"/>
    </row>
    <row r="66" spans="2:55" s="65" customFormat="1" x14ac:dyDescent="0.25">
      <c r="B66" s="66"/>
      <c r="C66" s="66"/>
      <c r="D66" s="67"/>
      <c r="E66" s="68"/>
      <c r="F66" s="69"/>
      <c r="G66" s="81"/>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71"/>
      <c r="AI66" s="72"/>
      <c r="AJ66" s="73"/>
      <c r="AK66" s="73"/>
      <c r="AL66" s="73"/>
      <c r="AM66" s="73"/>
      <c r="AN66" s="73"/>
      <c r="AO66" s="73"/>
      <c r="AP66" s="73"/>
      <c r="AQ66" s="73"/>
      <c r="AR66" s="74"/>
      <c r="AS66" s="68"/>
      <c r="AT66" s="74"/>
      <c r="AU66" s="68"/>
      <c r="AV66" s="68"/>
      <c r="AW66" s="75"/>
      <c r="AX66" s="75"/>
      <c r="AY66" s="69"/>
      <c r="AZ66" s="69"/>
      <c r="BA66" s="69"/>
      <c r="BB66" s="71"/>
      <c r="BC66" s="69"/>
    </row>
    <row r="67" spans="2:55" s="65" customFormat="1" x14ac:dyDescent="0.25">
      <c r="B67" s="66"/>
      <c r="C67" s="66"/>
      <c r="D67" s="67"/>
      <c r="E67" s="68"/>
      <c r="F67" s="69"/>
      <c r="G67" s="81"/>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71"/>
      <c r="AI67" s="72"/>
      <c r="AJ67" s="73"/>
      <c r="AK67" s="73"/>
      <c r="AL67" s="73"/>
      <c r="AM67" s="73"/>
      <c r="AN67" s="73"/>
      <c r="AO67" s="73"/>
      <c r="AP67" s="73"/>
      <c r="AQ67" s="73"/>
      <c r="AR67" s="74"/>
      <c r="AS67" s="68"/>
      <c r="AT67" s="74"/>
      <c r="AU67" s="68"/>
      <c r="AV67" s="68"/>
      <c r="AW67" s="75"/>
      <c r="AX67" s="75"/>
      <c r="AY67" s="69"/>
      <c r="AZ67" s="69"/>
      <c r="BA67" s="69"/>
      <c r="BB67" s="71"/>
      <c r="BC67" s="69"/>
    </row>
    <row r="68" spans="2:55" s="65" customFormat="1" x14ac:dyDescent="0.25">
      <c r="B68" s="66"/>
      <c r="C68" s="66"/>
      <c r="D68" s="67"/>
      <c r="E68" s="68"/>
      <c r="F68" s="69"/>
      <c r="G68" s="81"/>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71"/>
      <c r="AI68" s="72"/>
      <c r="AJ68" s="73"/>
      <c r="AK68" s="73"/>
      <c r="AL68" s="73"/>
      <c r="AM68" s="73"/>
      <c r="AN68" s="73"/>
      <c r="AO68" s="73"/>
      <c r="AP68" s="73"/>
      <c r="AQ68" s="73"/>
      <c r="AR68" s="74"/>
      <c r="AS68" s="68"/>
      <c r="AT68" s="74"/>
      <c r="AU68" s="68"/>
      <c r="AV68" s="68"/>
      <c r="AW68" s="75"/>
      <c r="AX68" s="75"/>
      <c r="AY68" s="69"/>
      <c r="AZ68" s="69"/>
      <c r="BA68" s="69"/>
      <c r="BB68" s="71"/>
      <c r="BC68" s="69"/>
    </row>
    <row r="69" spans="2:55" s="65" customFormat="1" x14ac:dyDescent="0.25">
      <c r="B69" s="66"/>
      <c r="C69" s="66"/>
      <c r="D69" s="67"/>
      <c r="E69" s="68"/>
      <c r="F69" s="69"/>
      <c r="G69" s="81"/>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71"/>
      <c r="AI69" s="72"/>
      <c r="AJ69" s="73"/>
      <c r="AK69" s="73"/>
      <c r="AL69" s="73"/>
      <c r="AM69" s="73"/>
      <c r="AN69" s="73"/>
      <c r="AO69" s="73"/>
      <c r="AP69" s="73"/>
      <c r="AQ69" s="73"/>
      <c r="AR69" s="74"/>
      <c r="AS69" s="68"/>
      <c r="AT69" s="74"/>
      <c r="AU69" s="68"/>
      <c r="AV69" s="68"/>
      <c r="AW69" s="75"/>
      <c r="AX69" s="75"/>
      <c r="AY69" s="69"/>
      <c r="AZ69" s="69"/>
      <c r="BA69" s="69"/>
      <c r="BB69" s="71"/>
      <c r="BC69" s="69"/>
    </row>
    <row r="70" spans="2:55" s="65" customFormat="1" x14ac:dyDescent="0.25">
      <c r="B70" s="66"/>
      <c r="C70" s="66"/>
      <c r="D70" s="67"/>
      <c r="E70" s="68"/>
      <c r="F70" s="69"/>
      <c r="G70" s="81"/>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71"/>
      <c r="AI70" s="72"/>
      <c r="AJ70" s="73"/>
      <c r="AK70" s="73"/>
      <c r="AL70" s="73"/>
      <c r="AM70" s="73"/>
      <c r="AN70" s="73"/>
      <c r="AO70" s="73"/>
      <c r="AP70" s="73"/>
      <c r="AQ70" s="73"/>
      <c r="AR70" s="74"/>
      <c r="AS70" s="68"/>
      <c r="AT70" s="74"/>
      <c r="AU70" s="68"/>
      <c r="AV70" s="68"/>
      <c r="AW70" s="75"/>
      <c r="AX70" s="75"/>
      <c r="AY70" s="69"/>
      <c r="AZ70" s="69"/>
      <c r="BA70" s="69"/>
      <c r="BB70" s="71"/>
      <c r="BC70" s="69"/>
    </row>
    <row r="71" spans="2:55" s="65" customFormat="1" x14ac:dyDescent="0.25">
      <c r="B71" s="66"/>
      <c r="C71" s="66"/>
      <c r="D71" s="67"/>
      <c r="E71" s="68"/>
      <c r="F71" s="69"/>
      <c r="G71" s="81"/>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71"/>
      <c r="AI71" s="72"/>
      <c r="AJ71" s="73"/>
      <c r="AK71" s="73"/>
      <c r="AL71" s="73"/>
      <c r="AM71" s="73"/>
      <c r="AN71" s="73"/>
      <c r="AO71" s="73"/>
      <c r="AP71" s="73"/>
      <c r="AQ71" s="73"/>
      <c r="AR71" s="74"/>
      <c r="AS71" s="68"/>
      <c r="AT71" s="74"/>
      <c r="AU71" s="68"/>
      <c r="AV71" s="68"/>
      <c r="AW71" s="75"/>
      <c r="AX71" s="75"/>
      <c r="AY71" s="69"/>
      <c r="AZ71" s="69"/>
      <c r="BA71" s="69"/>
      <c r="BB71" s="71"/>
      <c r="BC71" s="69"/>
    </row>
    <row r="72" spans="2:55" s="65" customFormat="1" x14ac:dyDescent="0.25">
      <c r="B72" s="66"/>
      <c r="C72" s="66"/>
      <c r="D72" s="67"/>
      <c r="E72" s="68"/>
      <c r="F72" s="69"/>
      <c r="G72" s="81"/>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71"/>
      <c r="AI72" s="72"/>
      <c r="AJ72" s="73"/>
      <c r="AK72" s="73"/>
      <c r="AL72" s="73"/>
      <c r="AM72" s="73"/>
      <c r="AN72" s="73"/>
      <c r="AO72" s="73"/>
      <c r="AP72" s="73"/>
      <c r="AQ72" s="73"/>
      <c r="AR72" s="74"/>
      <c r="AS72" s="68"/>
      <c r="AT72" s="74"/>
      <c r="AU72" s="68"/>
      <c r="AV72" s="68"/>
      <c r="AW72" s="75"/>
      <c r="AX72" s="75"/>
      <c r="AY72" s="69"/>
      <c r="AZ72" s="69"/>
      <c r="BA72" s="69"/>
      <c r="BB72" s="71"/>
      <c r="BC72" s="69"/>
    </row>
    <row r="73" spans="2:55" s="65" customFormat="1" x14ac:dyDescent="0.25">
      <c r="B73" s="66"/>
      <c r="C73" s="66"/>
      <c r="D73" s="67"/>
      <c r="E73" s="68"/>
      <c r="F73" s="69"/>
      <c r="G73" s="81"/>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71"/>
      <c r="AI73" s="72"/>
      <c r="AJ73" s="73"/>
      <c r="AK73" s="73"/>
      <c r="AL73" s="73"/>
      <c r="AM73" s="73"/>
      <c r="AN73" s="73"/>
      <c r="AO73" s="73"/>
      <c r="AP73" s="73"/>
      <c r="AQ73" s="73"/>
      <c r="AR73" s="74"/>
      <c r="AS73" s="68"/>
      <c r="AT73" s="74"/>
      <c r="AU73" s="68"/>
      <c r="AV73" s="68"/>
      <c r="AW73" s="75"/>
      <c r="AX73" s="75"/>
      <c r="AY73" s="69"/>
      <c r="AZ73" s="69"/>
      <c r="BA73" s="69"/>
      <c r="BB73" s="71"/>
      <c r="BC73" s="69"/>
    </row>
    <row r="74" spans="2:55" s="65" customFormat="1" x14ac:dyDescent="0.25">
      <c r="B74" s="66"/>
      <c r="C74" s="66"/>
      <c r="D74" s="67"/>
      <c r="E74" s="68"/>
      <c r="F74" s="69"/>
      <c r="G74" s="81"/>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71"/>
      <c r="AI74" s="72"/>
      <c r="AJ74" s="73"/>
      <c r="AK74" s="73"/>
      <c r="AL74" s="73"/>
      <c r="AM74" s="73"/>
      <c r="AN74" s="73"/>
      <c r="AO74" s="73"/>
      <c r="AP74" s="73"/>
      <c r="AQ74" s="73"/>
      <c r="AR74" s="74"/>
      <c r="AS74" s="68"/>
      <c r="AT74" s="74"/>
      <c r="AU74" s="68"/>
      <c r="AV74" s="68"/>
      <c r="AW74" s="75"/>
      <c r="AX74" s="75"/>
      <c r="AY74" s="69"/>
      <c r="AZ74" s="69"/>
      <c r="BA74" s="69"/>
      <c r="BB74" s="71"/>
      <c r="BC74" s="69"/>
    </row>
    <row r="75" spans="2:55" s="65" customFormat="1" x14ac:dyDescent="0.25">
      <c r="B75" s="66"/>
      <c r="C75" s="66"/>
      <c r="D75" s="67"/>
      <c r="E75" s="68"/>
      <c r="F75" s="69"/>
      <c r="G75" s="81"/>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71"/>
      <c r="AI75" s="72"/>
      <c r="AJ75" s="73"/>
      <c r="AK75" s="73"/>
      <c r="AL75" s="73"/>
      <c r="AM75" s="73"/>
      <c r="AN75" s="73"/>
      <c r="AO75" s="73"/>
      <c r="AP75" s="73"/>
      <c r="AQ75" s="73"/>
      <c r="AR75" s="74"/>
      <c r="AS75" s="68"/>
      <c r="AT75" s="74"/>
      <c r="AU75" s="68"/>
      <c r="AV75" s="68"/>
      <c r="AW75" s="75"/>
      <c r="AX75" s="75"/>
      <c r="AY75" s="69"/>
      <c r="AZ75" s="69"/>
      <c r="BA75" s="69"/>
      <c r="BB75" s="71"/>
      <c r="BC75" s="69"/>
    </row>
    <row r="76" spans="2:55" s="65" customFormat="1" x14ac:dyDescent="0.25">
      <c r="B76" s="66"/>
      <c r="C76" s="66"/>
      <c r="D76" s="67"/>
      <c r="E76" s="68"/>
      <c r="F76" s="69"/>
      <c r="G76" s="81"/>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71"/>
      <c r="AI76" s="72"/>
      <c r="AJ76" s="73"/>
      <c r="AK76" s="73"/>
      <c r="AL76" s="73"/>
      <c r="AM76" s="73"/>
      <c r="AN76" s="73"/>
      <c r="AO76" s="73"/>
      <c r="AP76" s="73"/>
      <c r="AQ76" s="73"/>
      <c r="AR76" s="74"/>
      <c r="AS76" s="68"/>
      <c r="AT76" s="74"/>
      <c r="AU76" s="68"/>
      <c r="AV76" s="68"/>
      <c r="AW76" s="75"/>
      <c r="AX76" s="75"/>
      <c r="AY76" s="69"/>
      <c r="AZ76" s="69"/>
      <c r="BA76" s="69"/>
      <c r="BB76" s="71"/>
      <c r="BC76" s="69"/>
    </row>
    <row r="77" spans="2:55" s="65" customFormat="1" x14ac:dyDescent="0.25">
      <c r="B77" s="66"/>
      <c r="C77" s="66"/>
      <c r="D77" s="67"/>
      <c r="E77" s="68"/>
      <c r="F77" s="69"/>
      <c r="G77" s="81"/>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71"/>
      <c r="AI77" s="72"/>
      <c r="AJ77" s="73"/>
      <c r="AK77" s="73"/>
      <c r="AL77" s="73"/>
      <c r="AM77" s="73"/>
      <c r="AN77" s="73"/>
      <c r="AO77" s="73"/>
      <c r="AP77" s="73"/>
      <c r="AQ77" s="73"/>
      <c r="AR77" s="74"/>
      <c r="AS77" s="68"/>
      <c r="AT77" s="74"/>
      <c r="AU77" s="68"/>
      <c r="AV77" s="68"/>
      <c r="AW77" s="75"/>
      <c r="AX77" s="75"/>
      <c r="AY77" s="69"/>
      <c r="AZ77" s="69"/>
      <c r="BA77" s="69"/>
      <c r="BB77" s="71"/>
      <c r="BC77" s="69"/>
    </row>
    <row r="78" spans="2:55" s="65" customFormat="1" x14ac:dyDescent="0.25">
      <c r="B78" s="66"/>
      <c r="C78" s="66"/>
      <c r="D78" s="67"/>
      <c r="E78" s="68"/>
      <c r="F78" s="69"/>
      <c r="G78" s="81"/>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71"/>
      <c r="AI78" s="72"/>
      <c r="AJ78" s="73"/>
      <c r="AK78" s="73"/>
      <c r="AL78" s="73"/>
      <c r="AM78" s="73"/>
      <c r="AN78" s="73"/>
      <c r="AO78" s="73"/>
      <c r="AP78" s="73"/>
      <c r="AQ78" s="73"/>
      <c r="AR78" s="74"/>
      <c r="AS78" s="68"/>
      <c r="AT78" s="74"/>
      <c r="AU78" s="68"/>
      <c r="AV78" s="68"/>
      <c r="AW78" s="75"/>
      <c r="AX78" s="75"/>
      <c r="AY78" s="69"/>
      <c r="AZ78" s="69"/>
      <c r="BA78" s="69"/>
      <c r="BB78" s="71"/>
      <c r="BC78" s="69"/>
    </row>
    <row r="79" spans="2:55" s="65" customFormat="1" x14ac:dyDescent="0.25">
      <c r="B79" s="66"/>
      <c r="C79" s="66"/>
      <c r="D79" s="67"/>
      <c r="E79" s="68"/>
      <c r="F79" s="69"/>
      <c r="G79" s="81"/>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71"/>
      <c r="AI79" s="72"/>
      <c r="AJ79" s="73"/>
      <c r="AK79" s="73"/>
      <c r="AL79" s="73"/>
      <c r="AM79" s="73"/>
      <c r="AN79" s="73"/>
      <c r="AO79" s="73"/>
      <c r="AP79" s="73"/>
      <c r="AQ79" s="73"/>
      <c r="AR79" s="74"/>
      <c r="AS79" s="68"/>
      <c r="AT79" s="74"/>
      <c r="AU79" s="68"/>
      <c r="AV79" s="68"/>
      <c r="AW79" s="75"/>
      <c r="AX79" s="75"/>
      <c r="AY79" s="69"/>
      <c r="AZ79" s="69"/>
      <c r="BA79" s="69"/>
      <c r="BB79" s="71"/>
      <c r="BC79" s="69"/>
    </row>
    <row r="80" spans="2:55" s="65" customFormat="1" x14ac:dyDescent="0.25">
      <c r="B80" s="66"/>
      <c r="C80" s="66"/>
      <c r="D80" s="67"/>
      <c r="E80" s="68"/>
      <c r="F80" s="69"/>
      <c r="G80" s="81"/>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71"/>
      <c r="AI80" s="72"/>
      <c r="AJ80" s="73"/>
      <c r="AK80" s="73"/>
      <c r="AL80" s="73"/>
      <c r="AM80" s="73"/>
      <c r="AN80" s="73"/>
      <c r="AO80" s="73"/>
      <c r="AP80" s="73"/>
      <c r="AQ80" s="73"/>
      <c r="AR80" s="74"/>
      <c r="AS80" s="68"/>
      <c r="AT80" s="74"/>
      <c r="AU80" s="68"/>
      <c r="AV80" s="68"/>
      <c r="AW80" s="75"/>
      <c r="AX80" s="75"/>
      <c r="AY80" s="69"/>
      <c r="AZ80" s="69"/>
      <c r="BA80" s="69"/>
      <c r="BB80" s="71"/>
      <c r="BC80" s="69"/>
    </row>
    <row r="81" spans="2:55" s="65" customFormat="1" x14ac:dyDescent="0.25">
      <c r="B81" s="66"/>
      <c r="C81" s="66"/>
      <c r="D81" s="67"/>
      <c r="E81" s="68"/>
      <c r="F81" s="69"/>
      <c r="G81" s="81"/>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71"/>
      <c r="AI81" s="72"/>
      <c r="AJ81" s="73"/>
      <c r="AK81" s="73"/>
      <c r="AL81" s="73"/>
      <c r="AM81" s="73"/>
      <c r="AN81" s="73"/>
      <c r="AO81" s="73"/>
      <c r="AP81" s="73"/>
      <c r="AQ81" s="73"/>
      <c r="AR81" s="74"/>
      <c r="AS81" s="68"/>
      <c r="AT81" s="74"/>
      <c r="AU81" s="68"/>
      <c r="AV81" s="68"/>
      <c r="AW81" s="75"/>
      <c r="AX81" s="75"/>
      <c r="AY81" s="69"/>
      <c r="AZ81" s="69"/>
      <c r="BA81" s="69"/>
      <c r="BB81" s="71"/>
      <c r="BC81" s="69"/>
    </row>
    <row r="82" spans="2:55" s="65" customFormat="1" x14ac:dyDescent="0.25">
      <c r="B82" s="66"/>
      <c r="C82" s="66"/>
      <c r="D82" s="67"/>
      <c r="E82" s="68"/>
      <c r="F82" s="69"/>
      <c r="G82" s="81"/>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71"/>
      <c r="AI82" s="72"/>
      <c r="AJ82" s="73"/>
      <c r="AK82" s="73"/>
      <c r="AL82" s="73"/>
      <c r="AM82" s="73"/>
      <c r="AN82" s="73"/>
      <c r="AO82" s="73"/>
      <c r="AP82" s="73"/>
      <c r="AQ82" s="73"/>
      <c r="AR82" s="74"/>
      <c r="AS82" s="68"/>
      <c r="AT82" s="74"/>
      <c r="AU82" s="68"/>
      <c r="AV82" s="68"/>
      <c r="AW82" s="75"/>
      <c r="AX82" s="75"/>
      <c r="AY82" s="69"/>
      <c r="AZ82" s="69"/>
      <c r="BA82" s="69"/>
      <c r="BB82" s="71"/>
      <c r="BC82" s="69"/>
    </row>
    <row r="83" spans="2:55" s="65" customFormat="1" x14ac:dyDescent="0.25">
      <c r="B83" s="66"/>
      <c r="C83" s="66"/>
      <c r="D83" s="67"/>
      <c r="E83" s="68"/>
      <c r="F83" s="69"/>
      <c r="G83" s="81"/>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71"/>
      <c r="AI83" s="72"/>
      <c r="AJ83" s="73"/>
      <c r="AK83" s="73"/>
      <c r="AL83" s="73"/>
      <c r="AM83" s="73"/>
      <c r="AN83" s="73"/>
      <c r="AO83" s="73"/>
      <c r="AP83" s="73"/>
      <c r="AQ83" s="73"/>
      <c r="AR83" s="74"/>
      <c r="AS83" s="68"/>
      <c r="AT83" s="74"/>
      <c r="AU83" s="68"/>
      <c r="AV83" s="68"/>
      <c r="AW83" s="75"/>
      <c r="AX83" s="75"/>
      <c r="AY83" s="69"/>
      <c r="AZ83" s="69"/>
      <c r="BA83" s="69"/>
      <c r="BB83" s="71"/>
      <c r="BC83" s="69"/>
    </row>
  </sheetData>
  <mergeCells count="294">
    <mergeCell ref="H12:AF12"/>
    <mergeCell ref="AH12:AV12"/>
    <mergeCell ref="H13:AF13"/>
    <mergeCell ref="AG13:AH14"/>
    <mergeCell ref="AI13:AI14"/>
    <mergeCell ref="AR13:AV13"/>
    <mergeCell ref="B2:T2"/>
    <mergeCell ref="U2:AN2"/>
    <mergeCell ref="AO2:BC2"/>
    <mergeCell ref="B11:G11"/>
    <mergeCell ref="H11:AV11"/>
    <mergeCell ref="AW11:BC12"/>
    <mergeCell ref="B12:B14"/>
    <mergeCell ref="C12:D14"/>
    <mergeCell ref="E12:F13"/>
    <mergeCell ref="G12:G14"/>
    <mergeCell ref="AW13:AZ13"/>
    <mergeCell ref="BA13:BC13"/>
    <mergeCell ref="B15:B20"/>
    <mergeCell ref="E15:E20"/>
    <mergeCell ref="F15:F20"/>
    <mergeCell ref="H15:H20"/>
    <mergeCell ref="I15:I20"/>
    <mergeCell ref="J15:J20"/>
    <mergeCell ref="K15:K20"/>
    <mergeCell ref="L15:L20"/>
    <mergeCell ref="U15:U20"/>
    <mergeCell ref="V15:V20"/>
    <mergeCell ref="W15:W20"/>
    <mergeCell ref="X15:X20"/>
    <mergeCell ref="M15:M20"/>
    <mergeCell ref="N15:N20"/>
    <mergeCell ref="O15:O20"/>
    <mergeCell ref="P15:P20"/>
    <mergeCell ref="Q15:Q20"/>
    <mergeCell ref="R15:R20"/>
    <mergeCell ref="AV15:AV20"/>
    <mergeCell ref="G16:G20"/>
    <mergeCell ref="B21:B26"/>
    <mergeCell ref="E21:E26"/>
    <mergeCell ref="F21:F26"/>
    <mergeCell ref="H21:H26"/>
    <mergeCell ref="I21:I26"/>
    <mergeCell ref="J21:J26"/>
    <mergeCell ref="K21:K26"/>
    <mergeCell ref="L21:L26"/>
    <mergeCell ref="AE15:AE20"/>
    <mergeCell ref="AF15:AF20"/>
    <mergeCell ref="AR15:AR20"/>
    <mergeCell ref="AS15:AS20"/>
    <mergeCell ref="AT15:AT20"/>
    <mergeCell ref="AU15:AU20"/>
    <mergeCell ref="Y15:Y20"/>
    <mergeCell ref="Z15:Z20"/>
    <mergeCell ref="AA15:AA20"/>
    <mergeCell ref="AB15:AB20"/>
    <mergeCell ref="AC15:AC20"/>
    <mergeCell ref="AD15:AD20"/>
    <mergeCell ref="S15:S20"/>
    <mergeCell ref="T15:T20"/>
    <mergeCell ref="U21:U26"/>
    <mergeCell ref="V21:V26"/>
    <mergeCell ref="W21:W26"/>
    <mergeCell ref="X21:X26"/>
    <mergeCell ref="M21:M26"/>
    <mergeCell ref="N21:N26"/>
    <mergeCell ref="O21:O26"/>
    <mergeCell ref="P21:P26"/>
    <mergeCell ref="Q21:Q26"/>
    <mergeCell ref="R21:R26"/>
    <mergeCell ref="AV21:AV26"/>
    <mergeCell ref="G22:G26"/>
    <mergeCell ref="B27:B34"/>
    <mergeCell ref="E27:E34"/>
    <mergeCell ref="F27:F34"/>
    <mergeCell ref="H27:H34"/>
    <mergeCell ref="I27:I34"/>
    <mergeCell ref="J27:J34"/>
    <mergeCell ref="K27:K34"/>
    <mergeCell ref="L27:L34"/>
    <mergeCell ref="AE21:AE26"/>
    <mergeCell ref="AF21:AF26"/>
    <mergeCell ref="AR21:AR26"/>
    <mergeCell ref="AS21:AS26"/>
    <mergeCell ref="AT21:AT26"/>
    <mergeCell ref="AU21:AU26"/>
    <mergeCell ref="Y21:Y26"/>
    <mergeCell ref="Z21:Z26"/>
    <mergeCell ref="AA21:AA26"/>
    <mergeCell ref="AB21:AB26"/>
    <mergeCell ref="AC21:AC26"/>
    <mergeCell ref="AD21:AD26"/>
    <mergeCell ref="S21:S26"/>
    <mergeCell ref="T21:T26"/>
    <mergeCell ref="U27:U34"/>
    <mergeCell ref="V27:V34"/>
    <mergeCell ref="W27:W34"/>
    <mergeCell ref="X27:X34"/>
    <mergeCell ref="M27:M34"/>
    <mergeCell ref="N27:N34"/>
    <mergeCell ref="O27:O34"/>
    <mergeCell ref="P27:P34"/>
    <mergeCell ref="Q27:Q34"/>
    <mergeCell ref="R27:R34"/>
    <mergeCell ref="AV27:AV34"/>
    <mergeCell ref="G28:G34"/>
    <mergeCell ref="B35:B40"/>
    <mergeCell ref="E35:E40"/>
    <mergeCell ref="F35:F40"/>
    <mergeCell ref="H35:H40"/>
    <mergeCell ref="I35:I40"/>
    <mergeCell ref="J35:J40"/>
    <mergeCell ref="K35:K40"/>
    <mergeCell ref="L35:L40"/>
    <mergeCell ref="AE27:AE34"/>
    <mergeCell ref="AF27:AF34"/>
    <mergeCell ref="AR27:AR34"/>
    <mergeCell ref="AS27:AS34"/>
    <mergeCell ref="AT27:AT34"/>
    <mergeCell ref="AU27:AU34"/>
    <mergeCell ref="Y27:Y34"/>
    <mergeCell ref="Z27:Z34"/>
    <mergeCell ref="AA27:AA34"/>
    <mergeCell ref="AB27:AB34"/>
    <mergeCell ref="AC27:AC34"/>
    <mergeCell ref="AD27:AD34"/>
    <mergeCell ref="S27:S34"/>
    <mergeCell ref="T27:T34"/>
    <mergeCell ref="U35:U40"/>
    <mergeCell ref="V35:V40"/>
    <mergeCell ref="W35:W40"/>
    <mergeCell ref="X35:X40"/>
    <mergeCell ref="M35:M40"/>
    <mergeCell ref="N35:N40"/>
    <mergeCell ref="O35:O40"/>
    <mergeCell ref="P35:P40"/>
    <mergeCell ref="Q35:Q40"/>
    <mergeCell ref="R35:R40"/>
    <mergeCell ref="AV35:AV40"/>
    <mergeCell ref="G36:G40"/>
    <mergeCell ref="B41:B45"/>
    <mergeCell ref="C41:C45"/>
    <mergeCell ref="E41:E45"/>
    <mergeCell ref="F41:F45"/>
    <mergeCell ref="G41:G42"/>
    <mergeCell ref="H41:H45"/>
    <mergeCell ref="I41:I45"/>
    <mergeCell ref="J41:J45"/>
    <mergeCell ref="AE35:AE40"/>
    <mergeCell ref="AF35:AF40"/>
    <mergeCell ref="AR35:AR40"/>
    <mergeCell ref="AS35:AS40"/>
    <mergeCell ref="AT35:AT40"/>
    <mergeCell ref="AU35:AU40"/>
    <mergeCell ref="Y35:Y40"/>
    <mergeCell ref="Z35:Z40"/>
    <mergeCell ref="AA35:AA40"/>
    <mergeCell ref="AB35:AB40"/>
    <mergeCell ref="AC35:AC40"/>
    <mergeCell ref="AD35:AD40"/>
    <mergeCell ref="S35:S40"/>
    <mergeCell ref="T35:T40"/>
    <mergeCell ref="S41:S45"/>
    <mergeCell ref="T41:T45"/>
    <mergeCell ref="U41:U45"/>
    <mergeCell ref="V41:V45"/>
    <mergeCell ref="K41:K45"/>
    <mergeCell ref="L41:L45"/>
    <mergeCell ref="M41:M45"/>
    <mergeCell ref="N41:N45"/>
    <mergeCell ref="O41:O45"/>
    <mergeCell ref="P41:P45"/>
    <mergeCell ref="AT41:AT45"/>
    <mergeCell ref="AU41:AU45"/>
    <mergeCell ref="AV41:AV45"/>
    <mergeCell ref="G43:G45"/>
    <mergeCell ref="B46:B48"/>
    <mergeCell ref="E46:E48"/>
    <mergeCell ref="F46:F48"/>
    <mergeCell ref="G46:G48"/>
    <mergeCell ref="H46:H48"/>
    <mergeCell ref="I46:I48"/>
    <mergeCell ref="AC41:AC45"/>
    <mergeCell ref="AD41:AD45"/>
    <mergeCell ref="AE41:AE45"/>
    <mergeCell ref="AF41:AF45"/>
    <mergeCell ref="AR41:AR45"/>
    <mergeCell ref="AS41:AS45"/>
    <mergeCell ref="W41:W45"/>
    <mergeCell ref="X41:X45"/>
    <mergeCell ref="Y41:Y45"/>
    <mergeCell ref="Z41:Z45"/>
    <mergeCell ref="AA41:AA45"/>
    <mergeCell ref="AB41:AB45"/>
    <mergeCell ref="Q41:Q45"/>
    <mergeCell ref="R41:R45"/>
    <mergeCell ref="AV46:AV48"/>
    <mergeCell ref="B49:B55"/>
    <mergeCell ref="C49:C55"/>
    <mergeCell ref="E49:E55"/>
    <mergeCell ref="F49:F55"/>
    <mergeCell ref="G49:G55"/>
    <mergeCell ref="H49:H55"/>
    <mergeCell ref="AB46:AB48"/>
    <mergeCell ref="AC46:AC48"/>
    <mergeCell ref="AD46:AD48"/>
    <mergeCell ref="AE46:AE48"/>
    <mergeCell ref="AF46:AF48"/>
    <mergeCell ref="AR46:AR48"/>
    <mergeCell ref="V46:V48"/>
    <mergeCell ref="W46:W48"/>
    <mergeCell ref="X46:X48"/>
    <mergeCell ref="Y46:Y48"/>
    <mergeCell ref="Z46:Z48"/>
    <mergeCell ref="AA46:AA48"/>
    <mergeCell ref="P46:P48"/>
    <mergeCell ref="Q46:Q48"/>
    <mergeCell ref="R46:R48"/>
    <mergeCell ref="S46:S48"/>
    <mergeCell ref="T46:T48"/>
    <mergeCell ref="I49:I55"/>
    <mergeCell ref="J49:J55"/>
    <mergeCell ref="K49:K55"/>
    <mergeCell ref="L49:L55"/>
    <mergeCell ref="M49:M55"/>
    <mergeCell ref="N49:N55"/>
    <mergeCell ref="AS46:AS48"/>
    <mergeCell ref="AT46:AT48"/>
    <mergeCell ref="AU46:AU48"/>
    <mergeCell ref="U46:U48"/>
    <mergeCell ref="J46:J48"/>
    <mergeCell ref="K46:K48"/>
    <mergeCell ref="L46:L48"/>
    <mergeCell ref="M46:M48"/>
    <mergeCell ref="N46:N48"/>
    <mergeCell ref="O46:O48"/>
    <mergeCell ref="U49:U55"/>
    <mergeCell ref="V49:V55"/>
    <mergeCell ref="W49:W55"/>
    <mergeCell ref="X49:X55"/>
    <mergeCell ref="Y49:Y55"/>
    <mergeCell ref="Z49:Z55"/>
    <mergeCell ref="O49:O55"/>
    <mergeCell ref="P49:P55"/>
    <mergeCell ref="Q49:Q55"/>
    <mergeCell ref="R49:R55"/>
    <mergeCell ref="S49:S55"/>
    <mergeCell ref="T49:T55"/>
    <mergeCell ref="AG49:AG55"/>
    <mergeCell ref="AR49:AR55"/>
    <mergeCell ref="AS49:AS55"/>
    <mergeCell ref="AT49:AT55"/>
    <mergeCell ref="AU49:AU55"/>
    <mergeCell ref="AV49:AV55"/>
    <mergeCell ref="AA49:AA55"/>
    <mergeCell ref="AB49:AB55"/>
    <mergeCell ref="AC49:AC55"/>
    <mergeCell ref="AD49:AD55"/>
    <mergeCell ref="AE49:AE55"/>
    <mergeCell ref="AF49:AF55"/>
    <mergeCell ref="I56:I61"/>
    <mergeCell ref="J56:J61"/>
    <mergeCell ref="K56:K61"/>
    <mergeCell ref="L56:L61"/>
    <mergeCell ref="M56:M61"/>
    <mergeCell ref="N56:N61"/>
    <mergeCell ref="B56:B61"/>
    <mergeCell ref="C56:C61"/>
    <mergeCell ref="E56:E61"/>
    <mergeCell ref="F56:F61"/>
    <mergeCell ref="G56:G61"/>
    <mergeCell ref="H56:H61"/>
    <mergeCell ref="U56:U61"/>
    <mergeCell ref="V56:V61"/>
    <mergeCell ref="W56:W61"/>
    <mergeCell ref="X56:X61"/>
    <mergeCell ref="Y56:Y61"/>
    <mergeCell ref="Z56:Z61"/>
    <mergeCell ref="O56:O61"/>
    <mergeCell ref="P56:P61"/>
    <mergeCell ref="Q56:Q61"/>
    <mergeCell ref="R56:R61"/>
    <mergeCell ref="S56:S61"/>
    <mergeCell ref="T56:T61"/>
    <mergeCell ref="AS56:AS61"/>
    <mergeCell ref="AT56:AT61"/>
    <mergeCell ref="AU56:AU61"/>
    <mergeCell ref="AV56:AV61"/>
    <mergeCell ref="AA56:AA61"/>
    <mergeCell ref="AC56:AC61"/>
    <mergeCell ref="AD56:AD61"/>
    <mergeCell ref="AE56:AE61"/>
    <mergeCell ref="AF56:AF61"/>
    <mergeCell ref="AR56:AR61"/>
  </mergeCells>
  <conditionalFormatting sqref="AF15">
    <cfRule type="containsBlanks" dxfId="55" priority="51">
      <formula>LEN(TRIM(AF15))=0</formula>
    </cfRule>
    <cfRule type="containsText" dxfId="54" priority="52" operator="containsText" text="alto">
      <formula>NOT(ISERROR(SEARCH("alto",AF15)))</formula>
    </cfRule>
  </conditionalFormatting>
  <conditionalFormatting sqref="AV15">
    <cfRule type="containsBlanks" dxfId="53" priority="49">
      <formula>LEN(TRIM(AV15))=0</formula>
    </cfRule>
    <cfRule type="containsText" dxfId="52" priority="50" operator="containsText" text="alto">
      <formula>NOT(ISERROR(SEARCH("alto",AV15)))</formula>
    </cfRule>
  </conditionalFormatting>
  <conditionalFormatting sqref="AF27">
    <cfRule type="containsBlanks" dxfId="51" priority="35">
      <formula>LEN(TRIM(AF27))=0</formula>
    </cfRule>
    <cfRule type="containsText" dxfId="50" priority="36" operator="containsText" text="alto">
      <formula>NOT(ISERROR(SEARCH("alto",AF27)))</formula>
    </cfRule>
  </conditionalFormatting>
  <conditionalFormatting sqref="AV27">
    <cfRule type="containsBlanks" dxfId="49" priority="33">
      <formula>LEN(TRIM(AV27))=0</formula>
    </cfRule>
    <cfRule type="containsText" dxfId="48" priority="34" operator="containsText" text="alto">
      <formula>NOT(ISERROR(SEARCH("alto",AV27)))</formula>
    </cfRule>
  </conditionalFormatting>
  <conditionalFormatting sqref="AV15">
    <cfRule type="containsText" dxfId="47" priority="53" operator="containsText" text="Extremo">
      <formula>NOT(ISERROR(SEARCH("Extremo",AV15)))</formula>
    </cfRule>
    <cfRule type="containsText" dxfId="46" priority="54" operator="containsText" text="Bajo">
      <formula>NOT(ISERROR(SEARCH("Bajo",AV15)))</formula>
    </cfRule>
    <cfRule type="containsText" dxfId="45" priority="55" operator="containsText" text="Moderado">
      <formula>NOT(ISERROR(SEARCH("Moderado",AV15)))</formula>
    </cfRule>
    <cfRule type="containsText" dxfId="44" priority="56" operator="containsText" text="Alto">
      <formula>NOT(ISERROR(SEARCH("Alto",AV15)))</formula>
    </cfRule>
    <cfRule type="containsText" dxfId="43" priority="57" operator="containsText" text="Extremo">
      <formula>NOT(ISERROR(SEARCH("Extremo",AV15)))</formula>
    </cfRule>
    <cfRule type="colorScale" priority="58">
      <colorScale>
        <cfvo type="min"/>
        <cfvo type="percentile" val="50"/>
        <cfvo type="max"/>
        <color rgb="FF5A8AC6"/>
        <color rgb="FFFFEB84"/>
        <color rgb="FFF8696B"/>
      </colorScale>
    </cfRule>
  </conditionalFormatting>
  <conditionalFormatting sqref="AF15">
    <cfRule type="containsText" dxfId="42" priority="59" operator="containsText" text="Extremo">
      <formula>NOT(ISERROR(SEARCH("Extremo",AF15)))</formula>
    </cfRule>
    <cfRule type="containsText" dxfId="41" priority="60" operator="containsText" text="Bajo">
      <formula>NOT(ISERROR(SEARCH("Bajo",AF15)))</formula>
    </cfRule>
    <cfRule type="containsText" dxfId="40" priority="61" operator="containsText" text="Moderado">
      <formula>NOT(ISERROR(SEARCH("Moderado",AF15)))</formula>
    </cfRule>
    <cfRule type="containsText" dxfId="39" priority="62" operator="containsText" text="Alto">
      <formula>NOT(ISERROR(SEARCH("Alto",AF15)))</formula>
    </cfRule>
    <cfRule type="containsText" dxfId="38" priority="63" operator="containsText" text="Extremo">
      <formula>NOT(ISERROR(SEARCH("Extremo",AF15)))</formula>
    </cfRule>
    <cfRule type="colorScale" priority="64">
      <colorScale>
        <cfvo type="min"/>
        <cfvo type="percentile" val="50"/>
        <cfvo type="max"/>
        <color rgb="FF5A8AC6"/>
        <color rgb="FFFFEB84"/>
        <color rgb="FFF8696B"/>
      </colorScale>
    </cfRule>
  </conditionalFormatting>
  <conditionalFormatting sqref="AV27">
    <cfRule type="containsText" dxfId="37" priority="37" operator="containsText" text="Extremo">
      <formula>NOT(ISERROR(SEARCH("Extremo",AV27)))</formula>
    </cfRule>
    <cfRule type="containsText" dxfId="36" priority="38" operator="containsText" text="Bajo">
      <formula>NOT(ISERROR(SEARCH("Bajo",AV27)))</formula>
    </cfRule>
    <cfRule type="containsText" dxfId="35" priority="39" operator="containsText" text="Moderado">
      <formula>NOT(ISERROR(SEARCH("Moderado",AV27)))</formula>
    </cfRule>
    <cfRule type="containsText" dxfId="34" priority="40" operator="containsText" text="Alto">
      <formula>NOT(ISERROR(SEARCH("Alto",AV27)))</formula>
    </cfRule>
    <cfRule type="containsText" dxfId="33" priority="41" operator="containsText" text="Extremo">
      <formula>NOT(ISERROR(SEARCH("Extremo",AV27)))</formula>
    </cfRule>
    <cfRule type="colorScale" priority="42">
      <colorScale>
        <cfvo type="min"/>
        <cfvo type="percentile" val="50"/>
        <cfvo type="max"/>
        <color rgb="FF5A8AC6"/>
        <color rgb="FFFFEB84"/>
        <color rgb="FFF8696B"/>
      </colorScale>
    </cfRule>
  </conditionalFormatting>
  <conditionalFormatting sqref="AF27">
    <cfRule type="containsText" dxfId="32" priority="43" operator="containsText" text="Extremo">
      <formula>NOT(ISERROR(SEARCH("Extremo",AF27)))</formula>
    </cfRule>
    <cfRule type="containsText" dxfId="31" priority="44" operator="containsText" text="Bajo">
      <formula>NOT(ISERROR(SEARCH("Bajo",AF27)))</formula>
    </cfRule>
    <cfRule type="containsText" dxfId="30" priority="45" operator="containsText" text="Moderado">
      <formula>NOT(ISERROR(SEARCH("Moderado",AF27)))</formula>
    </cfRule>
    <cfRule type="containsText" dxfId="29" priority="46" operator="containsText" text="Alto">
      <formula>NOT(ISERROR(SEARCH("Alto",AF27)))</formula>
    </cfRule>
    <cfRule type="containsText" dxfId="28" priority="47" operator="containsText" text="Extremo">
      <formula>NOT(ISERROR(SEARCH("Extremo",AF27)))</formula>
    </cfRule>
    <cfRule type="colorScale" priority="48">
      <colorScale>
        <cfvo type="min"/>
        <cfvo type="percentile" val="50"/>
        <cfvo type="max"/>
        <color rgb="FF5A8AC6"/>
        <color rgb="FFFFEB84"/>
        <color rgb="FFF8696B"/>
      </colorScale>
    </cfRule>
  </conditionalFormatting>
  <conditionalFormatting sqref="AF35">
    <cfRule type="containsBlanks" dxfId="27" priority="19">
      <formula>LEN(TRIM(AF35))=0</formula>
    </cfRule>
    <cfRule type="containsText" dxfId="26" priority="20" operator="containsText" text="alto">
      <formula>NOT(ISERROR(SEARCH("alto",AF35)))</formula>
    </cfRule>
  </conditionalFormatting>
  <conditionalFormatting sqref="AV35">
    <cfRule type="containsBlanks" dxfId="25" priority="17">
      <formula>LEN(TRIM(AV35))=0</formula>
    </cfRule>
    <cfRule type="containsText" dxfId="24" priority="18" operator="containsText" text="alto">
      <formula>NOT(ISERROR(SEARCH("alto",AV35)))</formula>
    </cfRule>
  </conditionalFormatting>
  <conditionalFormatting sqref="AV35">
    <cfRule type="containsText" dxfId="23" priority="21" operator="containsText" text="Extremo">
      <formula>NOT(ISERROR(SEARCH("Extremo",AV35)))</formula>
    </cfRule>
    <cfRule type="containsText" dxfId="22" priority="22" operator="containsText" text="Bajo">
      <formula>NOT(ISERROR(SEARCH("Bajo",AV35)))</formula>
    </cfRule>
    <cfRule type="containsText" dxfId="21" priority="23" operator="containsText" text="Moderado">
      <formula>NOT(ISERROR(SEARCH("Moderado",AV35)))</formula>
    </cfRule>
    <cfRule type="containsText" dxfId="20" priority="24" operator="containsText" text="Alto">
      <formula>NOT(ISERROR(SEARCH("Alto",AV35)))</formula>
    </cfRule>
    <cfRule type="containsText" dxfId="19" priority="25" operator="containsText" text="Extremo">
      <formula>NOT(ISERROR(SEARCH("Extremo",AV35)))</formula>
    </cfRule>
    <cfRule type="colorScale" priority="26">
      <colorScale>
        <cfvo type="min"/>
        <cfvo type="percentile" val="50"/>
        <cfvo type="max"/>
        <color rgb="FF5A8AC6"/>
        <color rgb="FFFFEB84"/>
        <color rgb="FFF8696B"/>
      </colorScale>
    </cfRule>
  </conditionalFormatting>
  <conditionalFormatting sqref="AF35">
    <cfRule type="containsText" dxfId="18" priority="27" operator="containsText" text="Extremo">
      <formula>NOT(ISERROR(SEARCH("Extremo",AF35)))</formula>
    </cfRule>
    <cfRule type="containsText" dxfId="17" priority="28" operator="containsText" text="Bajo">
      <formula>NOT(ISERROR(SEARCH("Bajo",AF35)))</formula>
    </cfRule>
    <cfRule type="containsText" dxfId="16" priority="29" operator="containsText" text="Moderado">
      <formula>NOT(ISERROR(SEARCH("Moderado",AF35)))</formula>
    </cfRule>
    <cfRule type="containsText" dxfId="15" priority="30" operator="containsText" text="Alto">
      <formula>NOT(ISERROR(SEARCH("Alto",AF35)))</formula>
    </cfRule>
    <cfRule type="containsText" dxfId="14" priority="31" operator="containsText" text="Extremo">
      <formula>NOT(ISERROR(SEARCH("Extremo",AF35)))</formula>
    </cfRule>
    <cfRule type="colorScale" priority="32">
      <colorScale>
        <cfvo type="min"/>
        <cfvo type="percentile" val="50"/>
        <cfvo type="max"/>
        <color rgb="FF5A8AC6"/>
        <color rgb="FFFFEB84"/>
        <color rgb="FFF8696B"/>
      </colorScale>
    </cfRule>
  </conditionalFormatting>
  <conditionalFormatting sqref="AV41 AV46 AV49 AV56">
    <cfRule type="containsBlanks" dxfId="13" priority="1">
      <formula>LEN(TRIM(AV41))=0</formula>
    </cfRule>
    <cfRule type="containsText" dxfId="12" priority="2" operator="containsText" text="alto">
      <formula>NOT(ISERROR(SEARCH("alto",AV41)))</formula>
    </cfRule>
  </conditionalFormatting>
  <conditionalFormatting sqref="AF41 AF46 AF49 AF56">
    <cfRule type="containsBlanks" dxfId="11" priority="9">
      <formula>LEN(TRIM(AF41))=0</formula>
    </cfRule>
    <cfRule type="containsText" dxfId="10" priority="10" operator="containsText" text="alto">
      <formula>NOT(ISERROR(SEARCH("alto",AF41)))</formula>
    </cfRule>
  </conditionalFormatting>
  <conditionalFormatting sqref="AF46 AF41 AF49 AF56">
    <cfRule type="containsText" dxfId="9" priority="11" operator="containsText" text="Extremo">
      <formula>NOT(ISERROR(SEARCH("Extremo",AF41)))</formula>
    </cfRule>
    <cfRule type="containsText" dxfId="8" priority="12" operator="containsText" text="Bajo">
      <formula>NOT(ISERROR(SEARCH("Bajo",AF41)))</formula>
    </cfRule>
    <cfRule type="containsText" dxfId="7" priority="13" operator="containsText" text="Moderado">
      <formula>NOT(ISERROR(SEARCH("Moderado",AF41)))</formula>
    </cfRule>
    <cfRule type="containsText" dxfId="6" priority="14" operator="containsText" text="Alto">
      <formula>NOT(ISERROR(SEARCH("Alto",AF41)))</formula>
    </cfRule>
    <cfRule type="containsText" dxfId="5" priority="15" operator="containsText" text="Extremo">
      <formula>NOT(ISERROR(SEARCH("Extremo",AF41)))</formula>
    </cfRule>
    <cfRule type="colorScale" priority="16">
      <colorScale>
        <cfvo type="min"/>
        <cfvo type="percentile" val="50"/>
        <cfvo type="max"/>
        <color rgb="FF5A8AC6"/>
        <color rgb="FFFFEB84"/>
        <color rgb="FFF8696B"/>
      </colorScale>
    </cfRule>
  </conditionalFormatting>
  <conditionalFormatting sqref="AV46 AV41 AV49 AV56">
    <cfRule type="containsText" dxfId="4" priority="3" operator="containsText" text="Extremo">
      <formula>NOT(ISERROR(SEARCH("Extremo",AV41)))</formula>
    </cfRule>
    <cfRule type="containsText" dxfId="3" priority="4" operator="containsText" text="Bajo">
      <formula>NOT(ISERROR(SEARCH("Bajo",AV41)))</formula>
    </cfRule>
    <cfRule type="containsText" dxfId="2" priority="5" operator="containsText" text="Moderado">
      <formula>NOT(ISERROR(SEARCH("Moderado",AV41)))</formula>
    </cfRule>
    <cfRule type="containsText" dxfId="1" priority="6" operator="containsText" text="Alto">
      <formula>NOT(ISERROR(SEARCH("Alto",AV41)))</formula>
    </cfRule>
    <cfRule type="containsText" dxfId="0" priority="7" operator="containsText" text="Extremo">
      <formula>NOT(ISERROR(SEARCH("Extremo",AV41)))</formula>
    </cfRule>
    <cfRule type="colorScale" priority="8">
      <colorScale>
        <cfvo type="min"/>
        <cfvo type="percentile" val="50"/>
        <cfvo type="max"/>
        <color rgb="FF5A8AC6"/>
        <color rgb="FFFFEB84"/>
        <color rgb="FFF8696B"/>
      </colorScale>
    </cfRule>
  </conditionalFormatting>
  <dataValidations count="7">
    <dataValidation type="list" allowBlank="1" showInputMessage="1" showErrorMessage="1" sqref="AV15 AD15 AV27 AD27 AV35 AD35" xr:uid="{A1C7B82B-17AF-48DE-B0B0-9CFEE6E9B613}">
      <formula1>#REF!</formula1>
    </dataValidation>
    <dataValidation type="list" allowBlank="1" showInputMessage="1" showErrorMessage="1" sqref="AT15:AT20 AT27:AT40 AT49:AT54" xr:uid="{139055B9-269F-48C4-8840-C52059BFB41B}">
      <formula1>$I$5:$I$7</formula1>
    </dataValidation>
    <dataValidation type="list" allowBlank="1" showInputMessage="1" showErrorMessage="1" sqref="AI15:AI20 AI27:AI40" xr:uid="{E762BB93-4E2E-44B3-9116-D36A397BF13B}">
      <formula1>$G$5:$G$6</formula1>
    </dataValidation>
    <dataValidation type="list" allowBlank="1" showInputMessage="1" showErrorMessage="1" sqref="AE15:AE20 AU15:AU20 AE27:AE40 AU27:AU40 AU49:AU54" xr:uid="{B83E337B-992B-499D-8644-136DC9E9BF45}">
      <formula1>$F$5:$F$7</formula1>
    </dataValidation>
    <dataValidation type="list" allowBlank="1" showInputMessage="1" showErrorMessage="1" sqref="G15 G27 G35" xr:uid="{BDB04C6D-0833-47AC-B873-E647C73577FB}">
      <formula1>$H$5:$H$8</formula1>
    </dataValidation>
    <dataValidation type="list" allowBlank="1" showInputMessage="1" showErrorMessage="1" sqref="I15:I20 AS15:AS20 I27:I40 AS27:AS40 AS49:AS54" xr:uid="{3EBBC252-9FAE-483E-A084-B398A03D2FCB}">
      <formula1>$E$5:$E$9</formula1>
    </dataValidation>
    <dataValidation type="list" allowBlank="1" showInputMessage="1" showErrorMessage="1" sqref="H15:H20 AR15:AR20 H27:H40 AR27:AR40 AR49:AR54" xr:uid="{0859C0B7-0D96-450F-AF1C-44E614DA298F}">
      <formula1>$D$5:$D$9</formula1>
    </dataValidation>
  </dataValidation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 RIESGOS</vt:lpstr>
      <vt:lpstr>RACIONALIZACIÓN TRÁMITES</vt:lpstr>
      <vt:lpstr>RENDICIÓN DE CUENTAS</vt:lpstr>
      <vt:lpstr>ATENCIÓN AL CIUDADANO</vt:lpstr>
      <vt:lpstr>TRANSP ACCESO INFO PUBLICA</vt:lpstr>
      <vt:lpstr>MATRIZ_RIESGOS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PLANEACION</cp:lastModifiedBy>
  <dcterms:created xsi:type="dcterms:W3CDTF">2019-04-05T16:06:17Z</dcterms:created>
  <dcterms:modified xsi:type="dcterms:W3CDTF">2024-01-31T17:24:11Z</dcterms:modified>
</cp:coreProperties>
</file>